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ция\Desktop\Сельс хоз\Показат эффектив ООО Качкашурское иМУП\2024 год\Показ эффектив ООО Качкашур\"/>
    </mc:Choice>
  </mc:AlternateContent>
  <bookViews>
    <workbookView xWindow="15" yWindow="0" windowWidth="13095" windowHeight="12900" activeTab="2"/>
  </bookViews>
  <sheets>
    <sheet name="ООО Качкашурское" sheetId="1" r:id="rId1"/>
    <sheet name="Земля, здания, имущество" sheetId="5" r:id="rId2"/>
    <sheet name="Транспорт и оборудование" sheetId="8" r:id="rId3"/>
  </sheets>
  <definedNames>
    <definedName name="_xlnm.Print_Area" localSheetId="1">'Земля, здания, имущество'!$A$3:$I$30</definedName>
    <definedName name="_xlnm.Print_Area" localSheetId="0">'ООО Качкашурское'!$A$1:$D$146</definedName>
  </definedNames>
  <calcPr calcId="162913" refMode="R1C1"/>
</workbook>
</file>

<file path=xl/calcChain.xml><?xml version="1.0" encoding="utf-8"?>
<calcChain xmlns="http://schemas.openxmlformats.org/spreadsheetml/2006/main">
  <c r="C136" i="1" l="1"/>
  <c r="C135" i="1"/>
  <c r="C134" i="1"/>
  <c r="K57" i="8" l="1"/>
  <c r="D27" i="5"/>
  <c r="H27" i="5"/>
  <c r="H15" i="5"/>
  <c r="D15" i="5"/>
</calcChain>
</file>

<file path=xl/comments1.xml><?xml version="1.0" encoding="utf-8"?>
<comments xmlns="http://schemas.openxmlformats.org/spreadsheetml/2006/main">
  <authors>
    <author>Администрация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5 АПК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Отчет о финансовых результатах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отчнт о фитнан резуль</t>
        </r>
      </text>
    </comment>
    <comment ref="D35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           код 1370 баланс 2023-2024</t>
        </r>
      </text>
    </comment>
    <comment ref="D39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1150 Баланс</t>
        </r>
      </text>
    </comment>
    <comment ref="D41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1170 баланс</t>
        </r>
      </text>
    </comment>
    <comment ref="C42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1130 баланс</t>
        </r>
      </text>
    </comment>
    <comment ref="D43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1190 Баланс</t>
        </r>
      </text>
    </comment>
    <comment ref="D44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1200</t>
        </r>
      </text>
    </comment>
    <comment ref="D49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1600 Баланс</t>
        </r>
      </text>
    </comment>
    <comment ref="D51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код 1300 баланс</t>
        </r>
      </text>
    </comment>
    <comment ref="D59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пассиив и актив баланса, оборот активы Из годов отчета Бух баланс код 1250</t>
        </r>
      </text>
    </comment>
    <comment ref="D60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актив дебитор задолженн, быстрые деньги из Бух баланса код 1230</t>
        </r>
      </text>
    </comment>
    <comment ref="D61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запасы незавер и готов продукц их Бух балан код 1210</t>
        </r>
      </text>
    </comment>
    <comment ref="D62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основные средства из Бухг баланса код 1150</t>
        </r>
      </text>
    </comment>
    <comment ref="D64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кредит задолженность и не погашенная Бух баланс код 1520</t>
        </r>
      </text>
    </comment>
    <comment ref="D65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лизинг и кредиты краткосрочные из Бух баланса</t>
        </r>
      </text>
    </comment>
    <comment ref="D66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долгосроч лизинк или из банка кредит Бух баланс код 1450</t>
        </r>
      </text>
    </comment>
    <comment ref="D67" authorId="0" shapeId="0">
      <text>
        <r>
          <rPr>
            <b/>
            <sz val="9"/>
            <color indexed="81"/>
            <rFont val="Tahoma"/>
            <charset val="1"/>
          </rPr>
          <t>Администрация:</t>
        </r>
        <r>
          <rPr>
            <sz val="9"/>
            <color indexed="81"/>
            <rFont val="Tahoma"/>
            <charset val="1"/>
          </rPr>
          <t xml:space="preserve">
Уставная деятельность их Бух баланса код 1300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отчет об изменении капитала код 3600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  <charset val="204"/>
          </rPr>
          <t>Администрация:</t>
        </r>
        <r>
          <rPr>
            <sz val="9"/>
            <color indexed="81"/>
            <rFont val="Tahoma"/>
            <family val="2"/>
            <charset val="204"/>
          </rPr>
          <t xml:space="preserve">
форма 13 стр 2 код 131111.1 и 9 апк  код 92100.2</t>
        </r>
      </text>
    </comment>
  </commentList>
</comments>
</file>

<file path=xl/sharedStrings.xml><?xml version="1.0" encoding="utf-8"?>
<sst xmlns="http://schemas.openxmlformats.org/spreadsheetml/2006/main" count="396" uniqueCount="354">
  <si>
    <r>
      <rPr>
        <b/>
        <sz val="11"/>
        <rFont val="Times New Roman"/>
        <family val="1"/>
        <charset val="204"/>
      </rPr>
      <t>1. Общая характеристика муниципального унитарного предприятия, хозяйственного общества (далее - организации)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</si>
  <si>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</si>
  <si>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Полное наименование</t>
    </r>
  </si>
  <si>
    <r>
      <rPr>
        <sz val="11"/>
        <rFont val="Times New Roman"/>
        <family val="1"/>
        <charset val="204"/>
      </rPr>
      <t>1.2</t>
    </r>
  </si>
  <si>
    <r>
      <rPr>
        <sz val="11"/>
        <rFont val="Times New Roman"/>
        <family val="1"/>
        <charset val="204"/>
      </rPr>
      <t>Почтовый адрес и адрес местонахождения</t>
    </r>
  </si>
  <si>
    <r>
      <rPr>
        <sz val="11"/>
        <rFont val="Times New Roman"/>
        <family val="1"/>
        <charset val="204"/>
      </rPr>
      <t>1.3</t>
    </r>
  </si>
  <si>
    <r>
      <rPr>
        <sz val="11"/>
        <rFont val="Times New Roman"/>
        <family val="1"/>
        <charset val="204"/>
      </rPr>
      <t>Основной государственный регистрационный номер (ОГРН)</t>
    </r>
  </si>
  <si>
    <r>
      <rPr>
        <sz val="11"/>
        <rFont val="Times New Roman"/>
        <family val="1"/>
        <charset val="204"/>
      </rPr>
      <t>1.4</t>
    </r>
  </si>
  <si>
    <r>
      <rPr>
        <sz val="11"/>
        <rFont val="Times New Roman"/>
        <family val="1"/>
        <charset val="204"/>
      </rPr>
      <t>Адрес сайта организации в информационнотелекоммуникационной сети “Интернет”</t>
    </r>
  </si>
  <si>
    <r>
      <rPr>
        <sz val="11"/>
        <rFont val="Times New Roman"/>
        <family val="1"/>
        <charset val="204"/>
      </rPr>
      <t>1.5</t>
    </r>
  </si>
  <si>
    <r>
      <rPr>
        <sz val="11"/>
        <rFont val="Times New Roman"/>
        <family val="1"/>
        <charset val="204"/>
      </rPr>
      <t>Сведения о руководителе организации (Ф.И.О., наименование единоличного исполнительного органа) данные о составе совета директоров (наблюдательного совета), в том числе о представителях интересов муниципальных образований</t>
    </r>
  </si>
  <si>
    <r>
      <rPr>
        <sz val="11"/>
        <rFont val="Times New Roman"/>
        <family val="1"/>
        <charset val="204"/>
      </rPr>
      <t>1.6</t>
    </r>
  </si>
  <si>
    <r>
      <rPr>
        <sz val="11"/>
        <rFont val="Times New Roman"/>
        <family val="1"/>
        <charset val="204"/>
      </rPr>
      <t>Информация о наличии материалов (документов), характеризующих краткосрочное, среднесрочное и долгосрочное стратегическое и программное развитие организации (реквизиты решения об утверждении плана (программы) финансовохозяйственной деятельности предприятия, стратегии развития, иных документов и наименование органа, принявшего такое решение)</t>
    </r>
  </si>
  <si>
    <r>
      <rPr>
        <sz val="11"/>
        <rFont val="Times New Roman"/>
        <family val="1"/>
        <charset val="204"/>
      </rPr>
      <t>1.7</t>
    </r>
  </si>
  <si>
    <r>
      <rPr>
        <sz val="11"/>
        <rFont val="Times New Roman"/>
        <family val="1"/>
        <charset val="204"/>
      </rPr>
      <t>Информация о введении в отношении организации процедуры, применяемой в деле о банкротстве (наименование процедуры, дата и номер судебного решения)</t>
    </r>
  </si>
  <si>
    <r>
      <rPr>
        <sz val="11"/>
        <rFont val="Times New Roman"/>
        <family val="1"/>
        <charset val="204"/>
      </rPr>
      <t>1.8</t>
    </r>
  </si>
  <si>
    <r>
      <rPr>
        <sz val="11"/>
        <rFont val="Times New Roman"/>
        <family val="1"/>
        <charset val="204"/>
      </rPr>
      <t>Размер уставного капитала организации, тыс. рублей</t>
    </r>
  </si>
  <si>
    <r>
      <rPr>
        <sz val="11"/>
        <rFont val="Times New Roman"/>
        <family val="1"/>
        <charset val="204"/>
      </rPr>
      <t>1.9</t>
    </r>
  </si>
  <si>
    <r>
      <rPr>
        <sz val="11"/>
        <rFont val="Times New Roman"/>
        <family val="1"/>
        <charset val="204"/>
      </rPr>
      <t>Сведения о филиалах и представительствах организации с указанием адресов местонахождения</t>
    </r>
  </si>
  <si>
    <r>
      <rPr>
        <sz val="11"/>
        <rFont val="Times New Roman"/>
        <family val="1"/>
        <charset val="204"/>
      </rPr>
      <t>1.10</t>
    </r>
  </si>
  <si>
    <r>
      <rPr>
        <sz val="11"/>
        <rFont val="Times New Roman"/>
        <family val="1"/>
        <charset val="204"/>
      </rPr>
      <t>Перечень организаций, в уставном капитале которых доля участия организации превышает 25%, с указанием наименования и ОГРН каждой организации</t>
    </r>
  </si>
  <si>
    <r>
      <rPr>
        <sz val="11"/>
        <rFont val="Times New Roman"/>
        <family val="1"/>
        <charset val="204"/>
      </rPr>
      <t>1.11</t>
    </r>
  </si>
  <si>
    <r>
      <rPr>
        <sz val="11"/>
        <rFont val="Times New Roman"/>
        <family val="1"/>
        <charset val="204"/>
      </rPr>
      <t>1.12</t>
    </r>
  </si>
  <si>
    <r>
      <rPr>
        <sz val="11"/>
        <rFont val="Times New Roman"/>
        <family val="1"/>
        <charset val="204"/>
      </rPr>
      <t>Численность работников, всего в т.ч.</t>
    </r>
  </si>
  <si>
    <r>
      <rPr>
        <sz val="11"/>
        <rFont val="Times New Roman"/>
        <family val="1"/>
        <charset val="204"/>
      </rPr>
      <t>- основные производственные работники</t>
    </r>
  </si>
  <si>
    <r>
      <rPr>
        <sz val="11"/>
        <rFont val="Times New Roman"/>
        <family val="1"/>
        <charset val="204"/>
      </rPr>
      <t>- работники аппарата управления</t>
    </r>
  </si>
  <si>
    <r>
      <rPr>
        <sz val="11"/>
        <rFont val="Times New Roman"/>
        <family val="1"/>
        <charset val="204"/>
      </rPr>
      <t>- вспомогательные (включая технический персонал)</t>
    </r>
  </si>
  <si>
    <r>
      <rPr>
        <sz val="11"/>
        <rFont val="Times New Roman"/>
        <family val="1"/>
        <charset val="204"/>
      </rPr>
      <t>1.13</t>
    </r>
  </si>
  <si>
    <r>
      <rPr>
        <sz val="11"/>
        <rFont val="Times New Roman"/>
        <family val="1"/>
        <charset val="204"/>
      </rPr>
      <t>Количество уволенных работников, всего</t>
    </r>
  </si>
  <si>
    <r>
      <rPr>
        <sz val="11"/>
        <rFont val="Times New Roman"/>
        <family val="1"/>
        <charset val="204"/>
      </rPr>
      <t>1.14</t>
    </r>
  </si>
  <si>
    <r>
      <rPr>
        <sz val="11"/>
        <rFont val="Times New Roman"/>
        <family val="1"/>
        <charset val="204"/>
      </rPr>
      <t>Просроченная задолженность по оплате труда работникам, тыс. рублей</t>
    </r>
  </si>
  <si>
    <r>
      <rPr>
        <sz val="11"/>
        <rFont val="Times New Roman"/>
        <family val="1"/>
        <charset val="204"/>
      </rPr>
      <t>1.15</t>
    </r>
  </si>
  <si>
    <r>
      <rPr>
        <sz val="11"/>
        <rFont val="Times New Roman"/>
        <family val="1"/>
        <charset val="204"/>
      </rPr>
      <t>Выручка, тыс. рублей</t>
    </r>
  </si>
  <si>
    <r>
      <rPr>
        <sz val="11"/>
        <rFont val="Times New Roman"/>
        <family val="1"/>
        <charset val="204"/>
      </rPr>
      <t>1.16</t>
    </r>
  </si>
  <si>
    <r>
      <rPr>
        <sz val="11"/>
        <rFont val="Times New Roman"/>
        <family val="1"/>
        <charset val="204"/>
      </rPr>
      <t>Валовая прибыль, тыс. рублей</t>
    </r>
  </si>
  <si>
    <r>
      <rPr>
        <sz val="11"/>
        <rFont val="Times New Roman"/>
        <family val="1"/>
        <charset val="204"/>
      </rPr>
      <t>1.17</t>
    </r>
  </si>
  <si>
    <r>
      <rPr>
        <sz val="11"/>
        <rFont val="Times New Roman"/>
        <family val="1"/>
        <charset val="204"/>
      </rPr>
      <t>Прибыль (убыток) от продаж, тыс. рублей</t>
    </r>
  </si>
  <si>
    <r>
      <rPr>
        <sz val="11"/>
        <rFont val="Times New Roman"/>
        <family val="1"/>
        <charset val="204"/>
      </rPr>
      <t>1.18</t>
    </r>
  </si>
  <si>
    <r>
      <rPr>
        <sz val="11"/>
        <rFont val="Times New Roman"/>
        <family val="1"/>
        <charset val="204"/>
      </rPr>
      <t>Прибыль до налогообложения, тыс. рублей</t>
    </r>
  </si>
  <si>
    <r>
      <rPr>
        <sz val="11"/>
        <rFont val="Times New Roman"/>
        <family val="1"/>
        <charset val="204"/>
      </rPr>
      <t>1.19</t>
    </r>
  </si>
  <si>
    <r>
      <rPr>
        <sz val="11"/>
        <rFont val="Times New Roman"/>
        <family val="1"/>
        <charset val="204"/>
      </rPr>
      <t>Налоги и сборы, тыс. рублей</t>
    </r>
  </si>
  <si>
    <r>
      <rPr>
        <sz val="11"/>
        <rFont val="Times New Roman"/>
        <family val="1"/>
        <charset val="204"/>
      </rPr>
      <t>- Налог на прибыль организаций</t>
    </r>
  </si>
  <si>
    <r>
      <rPr>
        <sz val="11"/>
        <rFont val="Times New Roman"/>
        <family val="1"/>
        <charset val="204"/>
      </rPr>
      <t>- Налог на имущество организаций</t>
    </r>
  </si>
  <si>
    <r>
      <rPr>
        <sz val="11"/>
        <rFont val="Times New Roman"/>
        <family val="1"/>
        <charset val="204"/>
      </rPr>
      <t>- НДФЛ</t>
    </r>
  </si>
  <si>
    <r>
      <rPr>
        <sz val="11"/>
        <rFont val="Times New Roman"/>
        <family val="1"/>
        <charset val="204"/>
      </rPr>
      <t>- НДС</t>
    </r>
  </si>
  <si>
    <r>
      <rPr>
        <sz val="11"/>
        <rFont val="Times New Roman"/>
        <family val="1"/>
        <charset val="204"/>
      </rPr>
      <t>- Прочие налоги и сборы</t>
    </r>
  </si>
  <si>
    <r>
      <rPr>
        <sz val="11"/>
        <rFont val="Times New Roman"/>
        <family val="1"/>
        <charset val="204"/>
      </rPr>
      <t>1.20</t>
    </r>
  </si>
  <si>
    <r>
      <rPr>
        <sz val="11"/>
        <rFont val="Times New Roman"/>
        <family val="1"/>
        <charset val="204"/>
      </rPr>
      <t>1.21</t>
    </r>
  </si>
  <si>
    <r>
      <rPr>
        <sz val="11"/>
        <rFont val="Times New Roman"/>
        <family val="1"/>
        <charset val="204"/>
      </rPr>
      <t>Выплата дивидендов (распределенной прибыли) (перечисления в консолидированный бюджет УР)</t>
    </r>
  </si>
  <si>
    <r>
      <rPr>
        <sz val="11"/>
        <rFont val="Times New Roman"/>
        <family val="1"/>
        <charset val="204"/>
      </rPr>
      <t>1.22</t>
    </r>
  </si>
  <si>
    <r>
      <rPr>
        <sz val="11"/>
        <rFont val="Times New Roman"/>
        <family val="1"/>
        <charset val="204"/>
      </rPr>
      <t>1.23</t>
    </r>
  </si>
  <si>
    <r>
      <rPr>
        <b/>
        <sz val="11"/>
        <rFont val="Times New Roman"/>
        <family val="1"/>
        <charset val="204"/>
      </rPr>
      <t>Состав и структура статей актива баланса предприятия</t>
    </r>
  </si>
  <si>
    <r>
      <rPr>
        <sz val="11"/>
        <rFont val="Times New Roman"/>
        <family val="1"/>
        <charset val="204"/>
      </rPr>
      <t>- материальные</t>
    </r>
  </si>
  <si>
    <r>
      <rPr>
        <sz val="11"/>
        <rFont val="Times New Roman"/>
        <family val="1"/>
        <charset val="204"/>
      </rPr>
      <t>- финансовые</t>
    </r>
  </si>
  <si>
    <r>
      <rPr>
        <sz val="11"/>
        <rFont val="Times New Roman"/>
        <family val="1"/>
        <charset val="204"/>
      </rPr>
      <t>- нематериальные</t>
    </r>
  </si>
  <si>
    <r>
      <rPr>
        <sz val="11"/>
        <rFont val="Times New Roman"/>
        <family val="1"/>
        <charset val="204"/>
      </rPr>
      <t>- прочие внеоборотные активы</t>
    </r>
  </si>
  <si>
    <r>
      <rPr>
        <sz val="11"/>
        <rFont val="Times New Roman"/>
        <family val="1"/>
        <charset val="204"/>
      </rPr>
      <t>Оборотные активы, тыс. рублей в т.ч.</t>
    </r>
  </si>
  <si>
    <r>
      <rPr>
        <sz val="11"/>
        <rFont val="Times New Roman"/>
        <family val="1"/>
        <charset val="204"/>
      </rPr>
      <t>запасы</t>
    </r>
  </si>
  <si>
    <r>
      <rPr>
        <sz val="11"/>
        <rFont val="Times New Roman"/>
        <family val="1"/>
        <charset val="204"/>
      </rPr>
      <t>дебиторская задолженность в т.ч.</t>
    </r>
  </si>
  <si>
    <r>
      <rPr>
        <sz val="11"/>
        <rFont val="Times New Roman"/>
        <family val="1"/>
        <charset val="204"/>
      </rPr>
      <t>- просроченная дебиторская задолженность</t>
    </r>
  </si>
  <si>
    <r>
      <rPr>
        <sz val="11"/>
        <rFont val="Times New Roman"/>
        <family val="1"/>
        <charset val="204"/>
      </rPr>
      <t>денежные средства и краткосрочные финансовые вложения</t>
    </r>
  </si>
  <si>
    <r>
      <rPr>
        <sz val="11"/>
        <rFont val="Times New Roman"/>
        <family val="1"/>
        <charset val="204"/>
      </rPr>
      <t>Итого валюта баланса:</t>
    </r>
  </si>
  <si>
    <r>
      <rPr>
        <sz val="11"/>
        <rFont val="Times New Roman"/>
        <family val="1"/>
        <charset val="204"/>
      </rPr>
      <t>1.24</t>
    </r>
  </si>
  <si>
    <r>
      <rPr>
        <b/>
        <sz val="11"/>
        <rFont val="Times New Roman"/>
        <family val="1"/>
        <charset val="204"/>
      </rPr>
      <t>Состав и структура статей пассива баланса предприятия</t>
    </r>
  </si>
  <si>
    <r>
      <rPr>
        <sz val="11"/>
        <rFont val="Times New Roman"/>
        <family val="1"/>
        <charset val="204"/>
      </rPr>
      <t>Собственный капитал</t>
    </r>
  </si>
  <si>
    <r>
      <rPr>
        <sz val="11"/>
        <rFont val="Times New Roman"/>
        <family val="1"/>
        <charset val="204"/>
      </rPr>
      <t>Заемный капитал в т.ч.</t>
    </r>
  </si>
  <si>
    <r>
      <rPr>
        <sz val="11"/>
        <rFont val="Times New Roman"/>
        <family val="1"/>
        <charset val="204"/>
      </rPr>
      <t>займы и кредиты</t>
    </r>
  </si>
  <si>
    <r>
      <rPr>
        <sz val="11"/>
        <rFont val="Times New Roman"/>
        <family val="1"/>
        <charset val="204"/>
      </rPr>
      <t>кредиторская задолженность в т.ч.</t>
    </r>
  </si>
  <si>
    <r>
      <rPr>
        <sz val="11"/>
        <rFont val="Times New Roman"/>
        <family val="1"/>
        <charset val="204"/>
      </rPr>
      <t>- просроченная кредиторская задолженность</t>
    </r>
  </si>
  <si>
    <r>
      <rPr>
        <sz val="11"/>
        <rFont val="Times New Roman"/>
        <family val="1"/>
        <charset val="204"/>
      </rPr>
      <t>1.25</t>
    </r>
  </si>
  <si>
    <r>
      <rPr>
        <sz val="11"/>
        <rFont val="Times New Roman"/>
        <family val="1"/>
        <charset val="204"/>
      </rPr>
      <t>Показатели актива баланса</t>
    </r>
  </si>
  <si>
    <r>
      <rPr>
        <sz val="11"/>
        <rFont val="Times New Roman"/>
        <family val="1"/>
        <charset val="204"/>
      </rPr>
      <t>Наиболее ликвидные активы, А1</t>
    </r>
  </si>
  <si>
    <r>
      <rPr>
        <sz val="11"/>
        <rFont val="Times New Roman"/>
        <family val="1"/>
        <charset val="204"/>
      </rPr>
      <t>Быстро реализуемые активы, А2</t>
    </r>
  </si>
  <si>
    <r>
      <rPr>
        <sz val="11"/>
        <rFont val="Times New Roman"/>
        <family val="1"/>
        <charset val="204"/>
      </rPr>
      <t>Медленно реализуемые активы, А3</t>
    </r>
  </si>
  <si>
    <r>
      <rPr>
        <sz val="11"/>
        <rFont val="Times New Roman"/>
        <family val="1"/>
        <charset val="204"/>
      </rPr>
      <t>Трудно реализуемые активы, А4</t>
    </r>
  </si>
  <si>
    <r>
      <rPr>
        <sz val="11"/>
        <rFont val="Times New Roman"/>
        <family val="1"/>
        <charset val="204"/>
      </rPr>
      <t>Показатели пассива баланса</t>
    </r>
  </si>
  <si>
    <r>
      <rPr>
        <sz val="11"/>
        <rFont val="Times New Roman"/>
        <family val="1"/>
        <charset val="204"/>
      </rPr>
      <t>Наиболее срочные обязательства, П1</t>
    </r>
  </si>
  <si>
    <r>
      <rPr>
        <sz val="11"/>
        <rFont val="Times New Roman"/>
        <family val="1"/>
        <charset val="204"/>
      </rPr>
      <t>Долгосрочные пассивы, П3</t>
    </r>
  </si>
  <si>
    <r>
      <rPr>
        <sz val="11"/>
        <rFont val="Times New Roman"/>
        <family val="1"/>
        <charset val="204"/>
      </rPr>
      <t>Постоянные пассивы, П4</t>
    </r>
  </si>
  <si>
    <r>
      <rPr>
        <b/>
        <sz val="11"/>
        <rFont val="Times New Roman"/>
        <family val="1"/>
        <charset val="204"/>
      </rPr>
      <t>2. Основная продукция (работы, услуги), производство которой осуществляется организация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</si>
  <si>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</si>
  <si>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Виды основной продукции (работ, услуг), производство которой осуществляется организация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</si>
  <si>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</si>
  <si>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Объем выпускаемой продукции (выполнения работ, оказания услуг) в натуральном и стоимостном выражении (в руб.) за отчетный период в разрезе по видам продукции (выполнения работ, оказания услуг)</t>
    </r>
  </si>
  <si>
    <r>
      <rPr>
        <sz val="11"/>
        <rFont val="Times New Roman"/>
        <family val="1"/>
        <charset val="204"/>
      </rPr>
      <t>2.3</t>
    </r>
  </si>
  <si>
    <r>
      <rPr>
        <sz val="11"/>
        <rFont val="Times New Roman"/>
        <family val="1"/>
        <charset val="204"/>
      </rPr>
      <t>Доля государственного и муниципального заказа в общем объеме выполняемых работ (услуг) в % к выручке организации за отчетный период</t>
    </r>
  </si>
  <si>
    <r>
      <rPr>
        <b/>
        <sz val="11"/>
        <rFont val="Times New Roman"/>
        <family val="1"/>
        <charset val="204"/>
      </rPr>
      <t>3. Объекты недвижимого имущества, включая земельные участки организации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</si>
  <si>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</si>
  <si>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Общая площадь принадлежащих и (или) используемых организацией зданий, сооружений, помещений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</si>
  <si>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</si>
  <si>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 xml:space="preserve">В отношении каждого здания, сооружения, помещения: -    кадастровый номер; -    наименование; -    адрес местонахождения; -    общая площадь в кв. м (протяженность в пог. м); -    вид права, на котором организация использует здание, сооружение. </t>
    </r>
    <r>
      <rPr>
        <i/>
        <sz val="11"/>
        <rFont val="Times New Roman"/>
        <family val="1"/>
        <charset val="204"/>
      </rPr>
      <t>В случае наличия более 10 объектов недвижимого имущества, вышеуказанная информация предоставляется в отношении 10 крупнейших. В отношении остальных указывается общее количество и площадь.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</si>
  <si>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</si>
  <si>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Общая площадь принадлежащих и (или) используемых организацией земельных участков</t>
    </r>
  </si>
  <si>
    <r>
      <rPr>
        <sz val="11"/>
        <rFont val="Times New Roman"/>
        <family val="1"/>
        <charset val="204"/>
      </rPr>
      <t>3.4</t>
    </r>
  </si>
  <si>
    <r>
      <rPr>
        <sz val="11"/>
        <rFont val="Times New Roman"/>
        <family val="1"/>
        <charset val="204"/>
      </rPr>
      <t>В отношении каждого земельного участка: -    адрес местонахождения; -    площадь в кв. м; -    категория земель; -    виды разрешенного использования земельного участка;</t>
    </r>
  </si>
  <si>
    <r>
      <rPr>
        <sz val="11"/>
        <rFont val="Times New Roman"/>
        <family val="1"/>
        <charset val="204"/>
      </rPr>
      <t xml:space="preserve">-    кадастровый номер; -    кадастровая стоимость, руб.; -    вид права, на котором организация использует земельный участок. </t>
    </r>
    <r>
      <rPr>
        <i/>
        <sz val="11"/>
        <rFont val="Times New Roman"/>
        <family val="1"/>
        <charset val="204"/>
      </rPr>
      <t>В случае наличия более 10 земельных участков, вышеуказанная информация предоставляется в отношении 10 крупнейших. В отношении остальных указывается общее количество и площадь</t>
    </r>
  </si>
  <si>
    <r>
      <rPr>
        <b/>
        <sz val="11"/>
        <rFont val="Times New Roman"/>
        <family val="1"/>
        <charset val="204"/>
      </rPr>
      <t>4. Иные сведения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</si>
  <si>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</si>
  <si>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</si>
  <si>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Перечень забалансовых активов и обязательств организации</t>
    </r>
  </si>
  <si>
    <r>
      <rPr>
        <sz val="11"/>
        <rFont val="Times New Roman"/>
        <family val="1"/>
        <charset val="204"/>
      </rPr>
      <t>4.3</t>
    </r>
  </si>
  <si>
    <r>
      <rPr>
        <sz val="11"/>
        <rFont val="Times New Roman"/>
        <family val="1"/>
        <charset val="204"/>
      </rPr>
      <t>Сведения об обязательствах организации перед федеральным бюджетом, бюджетами субъектов Российской Федерации, местными бюджетами, государственными внебюджетными фондами</t>
    </r>
  </si>
  <si>
    <r>
      <rPr>
        <sz val="11"/>
        <rFont val="Times New Roman"/>
        <family val="1"/>
        <charset val="204"/>
      </rPr>
      <t xml:space="preserve">Наличие актуального внутреннего документа организации о распределении полномочий между структурными подразделениями и ответственности за достижение ключевых показателей эффективности деятельности </t>
    </r>
    <r>
      <rPr>
        <i/>
        <sz val="11"/>
        <rFont val="Times New Roman"/>
        <family val="1"/>
        <charset val="204"/>
      </rPr>
      <t>(да\нет)</t>
    </r>
  </si>
  <si>
    <r>
      <rPr>
        <sz val="11"/>
        <rFont val="Times New Roman"/>
        <family val="1"/>
        <charset val="204"/>
      </rPr>
      <t xml:space="preserve">Наличие специализированных информационных систем ведения электронного документооборота и обеспечения контроля выполнения поручений </t>
    </r>
    <r>
      <rPr>
        <i/>
        <sz val="11"/>
        <rFont val="Times New Roman"/>
        <family val="1"/>
        <charset val="204"/>
      </rPr>
      <t>(да/нет, наименование)</t>
    </r>
  </si>
  <si>
    <r>
      <rPr>
        <sz val="11"/>
        <rFont val="Times New Roman"/>
        <family val="1"/>
        <charset val="204"/>
      </rPr>
      <t xml:space="preserve">В организации осуществляется разработка и выполнение планов обучения и развития кадрового потенциала, повышение квалификации сотрудников </t>
    </r>
    <r>
      <rPr>
        <i/>
        <sz val="11"/>
        <rFont val="Times New Roman"/>
        <family val="1"/>
        <charset val="204"/>
      </rPr>
      <t>(да\нет)</t>
    </r>
  </si>
  <si>
    <r>
      <rPr>
        <sz val="11"/>
        <rFont val="Times New Roman"/>
        <family val="1"/>
        <charset val="204"/>
      </rPr>
      <t xml:space="preserve">Предприятие производит уникальные товары, выполняет работы, оказывает услуги </t>
    </r>
    <r>
      <rPr>
        <i/>
        <sz val="11"/>
        <rFont val="Times New Roman"/>
        <family val="1"/>
        <charset val="204"/>
      </rPr>
      <t>(да/нет, какие)</t>
    </r>
  </si>
  <si>
    <r>
      <rPr>
        <sz val="11"/>
        <rFont val="Times New Roman"/>
        <family val="1"/>
        <charset val="204"/>
      </rPr>
      <t xml:space="preserve">Предприятие занимает монопольное положение на рынке </t>
    </r>
    <r>
      <rPr>
        <i/>
        <sz val="11"/>
        <rFont val="Times New Roman"/>
        <family val="1"/>
        <charset val="204"/>
      </rPr>
      <t>(да/нет)</t>
    </r>
  </si>
  <si>
    <r>
      <rPr>
        <sz val="11"/>
        <rFont val="Times New Roman"/>
        <family val="1"/>
        <charset val="204"/>
      </rPr>
      <t>Доля, занимаемая на рынке (охват), а также основные конкуренты (кратко описать не более 70 слов)</t>
    </r>
  </si>
  <si>
    <r>
      <rPr>
        <sz val="11"/>
        <rFont val="Times New Roman"/>
        <family val="1"/>
        <charset val="204"/>
      </rPr>
      <t xml:space="preserve">Предприятие является градообразующим (по деятельности или количеству занятых) </t>
    </r>
    <r>
      <rPr>
        <i/>
        <sz val="11"/>
        <rFont val="Times New Roman"/>
        <family val="1"/>
        <charset val="204"/>
      </rPr>
      <t>(ст. 169 Федерального закона от 26.10.2002 N127-ФЗ, п. 4 ст. 34 Федерального закона от 29.12.2014 N 473-ФЗ)</t>
    </r>
  </si>
  <si>
    <r>
      <rPr>
        <sz val="11"/>
        <rFont val="Times New Roman"/>
        <family val="1"/>
        <charset val="204"/>
      </rPr>
      <t xml:space="preserve">Деятельность предприятия связана с производством/ реализацией социально значимых товаров, работ, услуг </t>
    </r>
    <r>
      <rPr>
        <i/>
        <sz val="11"/>
        <rFont val="Times New Roman"/>
        <family val="1"/>
        <charset val="204"/>
      </rPr>
      <t>(да/нет, какие)</t>
    </r>
  </si>
  <si>
    <t>Общество с ограниченной ответственностью "Качкашурское"</t>
  </si>
  <si>
    <t>427656, Удмуртская Республика, Красногорский район, с. Дебы, ул. Совхозная д. 1</t>
  </si>
  <si>
    <t>не имеется</t>
  </si>
  <si>
    <t>нет</t>
  </si>
  <si>
    <t>да</t>
  </si>
  <si>
    <t>Участие в программах и проектах, в том числе в проекте "Повышение производительности труда" (федеральных, региональных, муниципальных)(да/нет; указать какие)_</t>
  </si>
  <si>
    <t>Просроченная задолженность перед бюджетами всех уровней, тыс. рублей</t>
  </si>
  <si>
    <t>Краткосрочные пассивы, П2</t>
  </si>
  <si>
    <t>Приложение к пункту 3 п.п 3,4</t>
  </si>
  <si>
    <t>Земельные участки</t>
  </si>
  <si>
    <t>№ п/п</t>
  </si>
  <si>
    <t>Адрес местонахождения</t>
  </si>
  <si>
    <t>площадь, кв.м.</t>
  </si>
  <si>
    <t>категория земель</t>
  </si>
  <si>
    <t>кадастровый номер</t>
  </si>
  <si>
    <t>разрешенное использование</t>
  </si>
  <si>
    <t>кадастровая стоимость, руб. коп</t>
  </si>
  <si>
    <t>вид права</t>
  </si>
  <si>
    <t>Земли сельскохозяйственного назначения</t>
  </si>
  <si>
    <t>УР, Красногорский район, д. Удмуртский Караул, 16 м на юг</t>
  </si>
  <si>
    <t>18:15:004001:296</t>
  </si>
  <si>
    <t>Для размещения объектов сельскохозяйственного назначения и сельскохозяйственных угодий (для размещения фермы)</t>
  </si>
  <si>
    <t>42 183,8</t>
  </si>
  <si>
    <t>Ограничение № 18-18-14/005/2014-392
2021-05-29 - 2021-07-09
от 2014-12-17 ( - Аренда (в том числе, субаренда))</t>
  </si>
  <si>
    <t>УР, Красногорский район, д. Удмуртский Караул, 30 м на юг</t>
  </si>
  <si>
    <t>18:15:000000:755</t>
  </si>
  <si>
    <t>Для иных видов сельскохозяйственного использования (для размещения фермы)</t>
  </si>
  <si>
    <t>86 013,16</t>
  </si>
  <si>
    <t>Ограничение № 18-18-14/005/2014-392
2021-03-06 - 2021-07-09
от 2014-12-17 ( - Аренда (в том числе, субаренда))</t>
  </si>
  <si>
    <t>Удмуртская Республика, Красногорский район, сельское поселение Дебинское, территория животноводчсекий комплекс (Ст. Качкашур), ЗУ1</t>
  </si>
  <si>
    <t>18:15:000000:829            (здание 18:15:000000:837)</t>
  </si>
  <si>
    <t>Для ведения сельскохозяйственного производства</t>
  </si>
  <si>
    <t>197 342</t>
  </si>
  <si>
    <t xml:space="preserve"> Свидетельство о регистрации № 18-18/005-18/005/006/2016-946/2
от 2016-12-21 (Собственность)
</t>
  </si>
  <si>
    <t>Российская Федерация, Удмуртская Республика, сельское поселение Дебинское, территория Животноводческий комплекс (Дебы), земельный участок 1</t>
  </si>
  <si>
    <t>18:15:004001:338       (здание 18:15:004001:339)</t>
  </si>
  <si>
    <t>94 400</t>
  </si>
  <si>
    <t>Свидетельство о регистрации № 18-18/005-18/005/006/2016-944/2
от 2016-12-21 ( - Собственность)
Ограничение № 18:15:004001:338-18/005/2018-1
2021-05-30 - 2021-07-09
от 2018-07-19 ( - Ипотека)</t>
  </si>
  <si>
    <t>Российская Федерация, Удмуртская Республика, сельское поселение Дебинское, территория Животноводческий комплекс (Тукташ), земельный участок 1</t>
  </si>
  <si>
    <t>18:15:005001:492             (здание 18:15:005001:494)</t>
  </si>
  <si>
    <t>784 800</t>
  </si>
  <si>
    <t xml:space="preserve">Свидетельство о регистрации № 18-18/005-18/005/006/2016-945/2
от 2016-12-21 ( - Собственность)
</t>
  </si>
  <si>
    <t>УР, Красногорский район, с. Дебы, 15 м на восток</t>
  </si>
  <si>
    <t>18:15:005001:485</t>
  </si>
  <si>
    <t>Для размещения объектов сельскохозяйственного назначения и сельскохозяйственных угодий (размещение объктов сельскохозяйственного производства (гараж)</t>
  </si>
  <si>
    <t>27 532,95</t>
  </si>
  <si>
    <t>УР, Красногорский район, с. Дебы, 30 м на восток</t>
  </si>
  <si>
    <t>18:15:005001:486</t>
  </si>
  <si>
    <t>Для размещения объектов сельскохозяйственного назначения и сельскохозяйственных угодий (размещение объктов сельскохозяйственного производства (мастерская)</t>
  </si>
  <si>
    <t>16 114,95</t>
  </si>
  <si>
    <t>Итого</t>
  </si>
  <si>
    <t>Приложение  пункту 3 п.п 3,2</t>
  </si>
  <si>
    <t>Здания</t>
  </si>
  <si>
    <t>назначение</t>
  </si>
  <si>
    <t>наименование</t>
  </si>
  <si>
    <t>нежилое здание</t>
  </si>
  <si>
    <t>жилой дом</t>
  </si>
  <si>
    <t>УР, Красногорский район в 230 м по направлению на северо-запад от границы села Дебы</t>
  </si>
  <si>
    <t>здание 18:15:004001:339 (ЗУ 18:15:004001:338)</t>
  </si>
  <si>
    <t>коровник на 200 голов</t>
  </si>
  <si>
    <t>2 547 666,63</t>
  </si>
  <si>
    <t>Свидетельство о регистрации № 18:15:004001:339-18/005/2018-1
от 2018-03-29 ( - Собственность)
Ограничение № 18:15:004001:339-18/005/2018-2
2018-08-08 - 2021-07-09
от 2018-07-19 ( - Ипотека)</t>
  </si>
  <si>
    <t>УР, Красногорский район в 200м по направлению на север от деревни Тукташ</t>
  </si>
  <si>
    <t>18:15:005001:494          (ЗУ 18:15:005001:492)</t>
  </si>
  <si>
    <t xml:space="preserve">Свидетельство о регистрации № 18:15:005001:494-18/005/2017-1
от 2017-11-24 ( - Собственность)
</t>
  </si>
  <si>
    <t>УР, Красногорский район 210 м западнее дома  № 1 ул. Верхняя , деревня Старый Качкашур</t>
  </si>
  <si>
    <t>18:15:000000:837            (ЗУ  18:15:000000:829)</t>
  </si>
  <si>
    <t>3 434 916,48</t>
  </si>
  <si>
    <t xml:space="preserve">Свидетельство о регистрации № 18:15:000000:837-18/005/2017-1
от 2017-07-19 ( - Собственность)
</t>
  </si>
  <si>
    <t>Удмуртская Республика, Красногорский район, с.Дёбы, ул. Школьная, д.4</t>
  </si>
  <si>
    <t>помещение в нежилом здании Дебинский ЦСДК                                                   (Дом удмуртской культуры "Жильыртись ошмес")</t>
  </si>
  <si>
    <t>18:15:036002:285 (все здание)</t>
  </si>
  <si>
    <t>Нежилое здание: Дебинский ЦСДК                                                   (Дом удмуртской культуры "Жильыртись ошмес")</t>
  </si>
  <si>
    <t>6 265 934,07 (все здание)</t>
  </si>
  <si>
    <t>Ограничение № 18:15:036002:285-18/005/2019-3
2019-03-01 - 2021-07-09
от 2019-02-28 ( - Аренда)</t>
  </si>
  <si>
    <t>ИТОГО</t>
  </si>
  <si>
    <t>На начало периода</t>
  </si>
  <si>
    <t>За период</t>
  </si>
  <si>
    <t>На конец периода</t>
  </si>
  <si>
    <t>Стоимость</t>
  </si>
  <si>
    <t>Амортизация (износ)</t>
  </si>
  <si>
    <t>Остаточная стоимость</t>
  </si>
  <si>
    <t>Увеличение стоимости</t>
  </si>
  <si>
    <t>Начисление амортизации (износа)</t>
  </si>
  <si>
    <t>Уменьшение стоимости</t>
  </si>
  <si>
    <t>Списание амортизации (износа)</t>
  </si>
  <si>
    <t>I. Общая информация в отношении ООО "Качкашурское"</t>
  </si>
  <si>
    <t xml:space="preserve">Директор Бабинцев Виктор Игоревич   Единственный участник Администрация муниципального образования  "Муниципальный округ Красногорский район Удмуртской Республики"                </t>
  </si>
  <si>
    <t xml:space="preserve">              01.50 смешанное сельское хозяйство                                 </t>
  </si>
  <si>
    <t>да - продовольственные товары первой необходимости (01.50 - смешанное сельское хозяйство)</t>
  </si>
  <si>
    <t xml:space="preserve"> документооборот нет; бухгалтерский учет в электронном виде</t>
  </si>
  <si>
    <r>
      <t xml:space="preserve"> </t>
    </r>
    <r>
      <rPr>
        <sz val="12"/>
        <rFont val="Times New Roman"/>
        <family val="1"/>
        <charset val="204"/>
      </rPr>
      <t>Чистые активы</t>
    </r>
  </si>
  <si>
    <t>приложение (таблица эксель ООО Качкашурское)</t>
  </si>
  <si>
    <t>-</t>
  </si>
  <si>
    <t xml:space="preserve"> </t>
  </si>
  <si>
    <t>Чистая прибыль (убыток), нераспределенная прибыль (убыток)</t>
  </si>
  <si>
    <t>Внеоборотные активы, тыс. рублей в т.ч.</t>
  </si>
  <si>
    <t>Показатели ликвидности баланса</t>
  </si>
  <si>
    <t>ООО "Качкашурское":</t>
  </si>
  <si>
    <t>УР, Красногорский район</t>
  </si>
  <si>
    <t>18:15:000000:1294</t>
  </si>
  <si>
    <t>Земли сельскохозяйственного назначенияДля ведения сельскохозяйственного производства</t>
  </si>
  <si>
    <t>Собственность 18:15:000000:1294-18/075/2022-3 04.10.2022 10:56:33</t>
  </si>
  <si>
    <t>18:15:005001:720</t>
  </si>
  <si>
    <t xml:space="preserve">Собственность 18:15:005001:720-18/075/2022-3 04.10.2022 12::03:24 </t>
  </si>
  <si>
    <t xml:space="preserve"> стоимость, руб. коп</t>
  </si>
  <si>
    <t>Коровник на 124 головы</t>
  </si>
  <si>
    <t>ул Верхняя , д. 8а, кв 2 , Удмуртская Респ , Красногорский р-н , деревня Старый Качкашур</t>
  </si>
  <si>
    <t>18:15:080001:132</t>
  </si>
  <si>
    <t xml:space="preserve">жилой дом квартира 2 </t>
  </si>
  <si>
    <t>18:15:080001:133</t>
  </si>
  <si>
    <t xml:space="preserve">жилой дом квартира 1 </t>
  </si>
  <si>
    <t>ул Центральная , д. 13 , Респ Удмуртская , Красногорский р-н , д Удмуртский Караул</t>
  </si>
  <si>
    <t>18:15:089001:192</t>
  </si>
  <si>
    <t>Уровень загрузки производственных мощностей, %</t>
  </si>
  <si>
    <t>2023 г.</t>
  </si>
  <si>
    <t>Выводимые данные: БУ (данные бухгалтерского учета)</t>
  </si>
  <si>
    <t>Отбор: Группа учета ОС Равно "Транспортные средства"</t>
  </si>
  <si>
    <t>Сведения об исполнительных производствах, возбужденных в отношении организации, исполнение которых не прекращено (дата и номер исполнительного листа, номер судебного решения, наименование взыскателя (в случае если взыскателем выступает юридическое лицо -ОГРН), сумма требований в руб.)</t>
  </si>
  <si>
    <t>Судебные разбирательства,в котором ООО Качкашурское выступает ответчиком (ООО АгростройСервис)</t>
  </si>
  <si>
    <r>
      <rPr>
        <sz val="11"/>
        <rFont val="Times New Roman"/>
        <family val="1"/>
        <charset val="204"/>
      </rPr>
      <t>4.4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</si>
  <si>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4.5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</si>
  <si>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4.6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</si>
  <si>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4.7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</si>
  <si>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4.8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</si>
  <si>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4.9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</si>
  <si>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4.10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</si>
  <si>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4.11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</si>
  <si>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4.12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</si>
  <si>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rFont val="Times New Roman"/>
        <family val="1"/>
        <charset val="204"/>
      </rPr>
      <t>4.13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</si>
  <si>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II. Результаты оценки эффективности деятельности организации.
ООО "Качкашурское"
</t>
    </r>
    <r>
      <rPr>
        <sz val="14"/>
        <rFont val="Times New Roman"/>
        <family val="1"/>
        <charset val="204"/>
      </rPr>
      <t xml:space="preserve">В соответствии с Порядком проведения оценки эффективности деятельности муниципальных унитарных предприятий муниципального образования «Муниципальный округ Красногорский район Удмуртской Республики» и хозяйственных обществ, акции (доли в уставных капиталах) которых находятся в собственности муниципального образования «Муниципальный округ Красногорский район Удмуртской Республики», утвержденным постановлением Администрации муниицпального образования "Красногорский район" от «20» августа 2021 года №513 (далее – Порядок),  Администрацией муниципального образования "Муниципальный округ Красногорский район Удмуртской Республики" проведена оценка эффективности деятельности ООО "Качкашурское"
</t>
    </r>
  </si>
  <si>
    <t>Наименование показателя</t>
  </si>
  <si>
    <t>Значение показателя (индекса)</t>
  </si>
  <si>
    <t>1</t>
  </si>
  <si>
    <t>2</t>
  </si>
  <si>
    <t>3</t>
  </si>
  <si>
    <t>1. Показатели экономической эффективности</t>
  </si>
  <si>
    <t>1.1.</t>
  </si>
  <si>
    <t>Наличие чистой прибыли</t>
  </si>
  <si>
    <t>1.2.</t>
  </si>
  <si>
    <t>Рост чистой прибыли по сравнению с прошлым отчетным периодом</t>
  </si>
  <si>
    <t>1.3.</t>
  </si>
  <si>
    <t>Отсутствие просроченной дебиторской задолженности</t>
  </si>
  <si>
    <t>1.4.</t>
  </si>
  <si>
    <t>Отсутствие просроченной кредиторской задолженности</t>
  </si>
  <si>
    <t>1.5.</t>
  </si>
  <si>
    <t>Величина чистых активов</t>
  </si>
  <si>
    <t>1.6.</t>
  </si>
  <si>
    <t>Рост положительного значения чистых активов по сравнению с прошлым отчетным периодом</t>
  </si>
  <si>
    <t>1.7.</t>
  </si>
  <si>
    <t>Утверждена программа развития на отчетный период</t>
  </si>
  <si>
    <t>2. Показатели бюджетной эффективности</t>
  </si>
  <si>
    <t>2.1.</t>
  </si>
  <si>
    <t>Соответствие основных видов деятельности предприятия, хозяйственного общества Федеральному закону от 06.10.2003 N 131-ФЗ (ред. от 26.05.2021) «Об общих принципах организации местного самоуправления в Российской Федерации»</t>
  </si>
  <si>
    <t>2.2.</t>
  </si>
  <si>
    <t>Отсутствие просроченной задолженности перед бюджетами всех уровней на конец отчетного периода</t>
  </si>
  <si>
    <t>2.3.</t>
  </si>
  <si>
    <t>Рост налоговых и неналоговых отчислений в бюджет муниципального образования в отчетном периоде</t>
  </si>
  <si>
    <t>2.4.</t>
  </si>
  <si>
    <t>Бюджетная эффективность</t>
  </si>
  <si>
    <t>3. Показатели социальной эффективности</t>
  </si>
  <si>
    <t>3.1.</t>
  </si>
  <si>
    <t>Общественная значимость деятельности</t>
  </si>
  <si>
    <t>3.2.</t>
  </si>
  <si>
    <t>Социальная полезность деятельности</t>
  </si>
  <si>
    <t>3.3.</t>
  </si>
  <si>
    <t>Отсутствие просроченной задолженности по оплате труда персоналу</t>
  </si>
  <si>
    <t>3.4.</t>
  </si>
  <si>
    <t>Рост среднемесячной заработной платы работников в отчетном периоде по сравнению с прошлым отчетным периодом</t>
  </si>
  <si>
    <t>3.5.</t>
  </si>
  <si>
    <t>Сохранение численности основных производственных работников в отчетном периоде по сравнению с прошлым отчетным периодом</t>
  </si>
  <si>
    <t>4.</t>
  </si>
  <si>
    <t>Ранжированный сводный индекс экономической эффективности, определенный в соответствии с пунктом 10 Порядка</t>
  </si>
  <si>
    <t>5.</t>
  </si>
  <si>
    <t>Ранжированный сводный индекс бюджетной эффективности, определенный в соответствии с пунктом 11 Порядка</t>
  </si>
  <si>
    <t>6.</t>
  </si>
  <si>
    <t>Ранжированный сводный индекс социальной эффективности, определенный в соответствии с пунктом 12 Порядка</t>
  </si>
  <si>
    <t>Итоговая оценка эффективности деятельности, определенная в соответствии с пунктами 8, 9 Порядка (значение индекса)</t>
  </si>
  <si>
    <t xml:space="preserve">На основании представленных результатов оценки эффективности деятельности ООО "Качкашурское" </t>
  </si>
  <si>
    <t xml:space="preserve">Администрацией муниципального образования "Муниципальный округ Красногорский район Удмуртской </t>
  </si>
  <si>
    <t>Значение интервала</t>
  </si>
  <si>
    <t>Запланированы следующие мероприятия для повышения эффективности деятельности предприятия и перехода в зону роста:</t>
  </si>
  <si>
    <t>Республики принято решение о признании деятельности ООО "Качкашурское" удовлетворительной, хозяйственное общество подлежит отнесению к зоне стабильности.</t>
  </si>
  <si>
    <t>Прогноз развития ООО "Качкашурское"  на 2024 год</t>
  </si>
  <si>
    <t>2024 г.</t>
  </si>
  <si>
    <t>молоко 442930 ц 107897 тыс. руб.                                                              скот в живой массе  1077 ц. 25898 тыс. руб.                                      Зерно после доработки   18437 ц    19642 тыс.руб</t>
  </si>
  <si>
    <t>Процент от производства в районе: молоко 31,0 %;  скот в живом весе 26,6%;  зерно 28 %</t>
  </si>
  <si>
    <t>да (инициативное бюджетирование,КРСТ "Благоустройство")</t>
  </si>
  <si>
    <t xml:space="preserve">ООО "Качкашурское"                                               </t>
  </si>
  <si>
    <t>Ведомость амортизации ОС за 2024 г.</t>
  </si>
  <si>
    <t>Основное средство, Инвентарный номер</t>
  </si>
  <si>
    <t>Трактор ДТ-75М (97-09), 00-000005</t>
  </si>
  <si>
    <t>Трактор МТЗ-80 , 00-000002</t>
  </si>
  <si>
    <t>Трактор МТЗ-80 , 00-000003</t>
  </si>
  <si>
    <t>Трактор МТЗ-82 , 00-000008</t>
  </si>
  <si>
    <t>Трактор МТЗ-82 , 00-000011</t>
  </si>
  <si>
    <t>Трактор МТЗ-82,1, 00-000010</t>
  </si>
  <si>
    <t>Трактор МТЗ-82,1, 00-000012</t>
  </si>
  <si>
    <t>Трактор МТЗ-82, 00-000013</t>
  </si>
  <si>
    <t>Трактор МТЗ-82, 00-000014</t>
  </si>
  <si>
    <t>Трактор "Беларус-920", 00-000015</t>
  </si>
  <si>
    <t>Трактор К-700, 00-000016</t>
  </si>
  <si>
    <t>Трактор ВТЗ-30СШ, 00-000017</t>
  </si>
  <si>
    <t>Трактор "Беларус-920", 00-000018</t>
  </si>
  <si>
    <t>Трактор ХТЗ-150К-09-25, 00-000019</t>
  </si>
  <si>
    <t>Трактор Беларус-82,1, 00-000020</t>
  </si>
  <si>
    <t>Трактор ХТЗ-150К-09-25, 00-000021</t>
  </si>
  <si>
    <t>Автомобиль UAZ PICKUP VIN XTT236320S1001742(темно-серый металлик), 00-002833</t>
  </si>
  <si>
    <t>Трактор ХТЗ-150К-09, 00-000022</t>
  </si>
  <si>
    <t>Трактор ДТ-75М, 00-000023</t>
  </si>
  <si>
    <t>Трактор Беларус-82,1, 00-000024</t>
  </si>
  <si>
    <t>Трактор ХТЗ-150К-09-25, 00-000025</t>
  </si>
  <si>
    <t>Трактор Беларус 1523, 00-000026</t>
  </si>
  <si>
    <t>Кормоуборочный комбайн КДП-3000, 00-00083</t>
  </si>
  <si>
    <t>Зерноуборочный комбайн РСМ-101, 00-00084</t>
  </si>
  <si>
    <t>Зерноуборочный комбайн РСМ-101, 00-00086</t>
  </si>
  <si>
    <t>ЗИЛ-ММЗ-554, 00-000122</t>
  </si>
  <si>
    <t>Трактор МТЗ-82, 00-000009</t>
  </si>
  <si>
    <t>Косилка самоходная универсальная КСУ-1, 00-002197</t>
  </si>
  <si>
    <t>Автомобиль УАЗ-390995-04, 00-002294</t>
  </si>
  <si>
    <t>Трактор колесный типа 2000 4wd.колеса одинарные 710/70 заднее навесное устройство, 00-002382</t>
  </si>
  <si>
    <t>Трактор КИРОВЕЦ К-742М С тандарт1,новое, 00-002398</t>
  </si>
  <si>
    <t>КАМАЗ (автокран КС 35714К)У035МС18, 00-002401</t>
  </si>
  <si>
    <t>Автомобиль УАЗ-390995 грузовой фургон, 00-001739</t>
  </si>
  <si>
    <t>Трактор Беларус-82,1-23/12, 00-001740</t>
  </si>
  <si>
    <t>Комбайн РСМ-100"Дон-680М" плюс Жатка для уборки трав МСМ-100.70 (2020год), 00-001831</t>
  </si>
  <si>
    <t>Трактор Беларус-82,1 , 00-002076</t>
  </si>
  <si>
    <t>Комбайн РСМ-100 "Дон-680М" плюс Жатка для уборки трав МСМ-100.70 (2021 год), 00-002124</t>
  </si>
  <si>
    <t>Автомобиль RENAULT DUSTER, 00-002152</t>
  </si>
  <si>
    <t>Трактор ДТ-75ДЕРС2, 00-002175</t>
  </si>
  <si>
    <t>Автомобиль-самосвал специальный 458901, 00-002176</t>
  </si>
  <si>
    <t>Автомобиль UAZ PICKUP 1, 00-002177</t>
  </si>
  <si>
    <t>Автомобиль Москвич 3 1(2022)1,5 МКПП внедорожник 5-дв., 00-002715</t>
  </si>
  <si>
    <t>Автомобиль УАЗ-390995-04 VIN ХТТ390995R1213983 (2024 год)  , 00-002750</t>
  </si>
  <si>
    <t>Трактор Беларусь 825.1-23/12 с низкопрофильной кабиной, 00-002863</t>
  </si>
  <si>
    <t>Автомобиль UAZ Patriot VIN XTT316300S1006657(темно-серый металлик),2024, 00-002864</t>
  </si>
  <si>
    <t>Трактор Беларусь 82.1-23/12 VIN Y4R900Z01R1149600, 00-002873</t>
  </si>
  <si>
    <t>Перечень объектов движимого имущества организации остаточной балансовой стоимостью свыше пятисот тысяч рублей</t>
  </si>
  <si>
    <t>19 единиц с остаточной стоимостью 50291,936 тыс. руб (приложение таблица эксель ООО Качкашурское")</t>
  </si>
  <si>
    <t>4076,1 кв.м.</t>
  </si>
  <si>
    <t>2379890 кв.м.</t>
  </si>
  <si>
    <t>0,3х2,2+0,3х1,7+0,4х2,7=0,66+0,51+1,08=2,25</t>
  </si>
  <si>
    <t xml:space="preserve">Исполнитель: Столбова М.С. 
(34164) 2-19-32 </t>
  </si>
  <si>
    <t>1) Реализация комплекса мероприятий по повышению эффективности деятельности предприятия: увеличение объемов производства продукции, контроль качества производимой продукции, обеспечение сбалансированным питанием животных, повышение квалификации работников, применение высокотехнодогичных механизмов и более полное использование техники предприятия, внедрение эффективной системы закупок товаров, работ, услуг, реализация инвестиционной программы предприятия, строительсво жилья для молодых специалистов, строительство новой МТФ, увеличение дойного поголовья коров.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</si>
</sst>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Times New Roman"/>
      <family val="1"/>
      <charset val="204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color indexed="24"/>
      <name val="Arial"/>
    </font>
    <font>
      <sz val="9"/>
      <name val="Arial"/>
    </font>
    <font>
      <sz val="9"/>
      <color indexed="10"/>
      <name val="Arial"/>
    </font>
    <font>
      <b/>
      <sz val="10"/>
      <color indexed="24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8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DBDBDB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">
    <xf numFmtId="0" fontId="0" fillId="0" borderId="0"/>
    <xf numFmtId="0" fontId="6" fillId="0" borderId="30"/>
    <xf numFmtId="0" fontId="12" fillId="0" borderId="30"/>
  </cellStyleXfs>
  <cellXfs count="151">
    <xf numFmtId="0" fontId="0" fillId="0" borderId="0" xfId="0"/>
    <xf numFmtId="0" fontId="0" fillId="0" borderId="1" xfId="0" applyBorder="1" applyAlignment="1">
      <alignment vertical="top"/>
    </xf>
    <xf numFmtId="0" fontId="0" fillId="0" borderId="6" xfId="0" applyBorder="1" applyAlignment="1">
      <alignment horizontal="left" vertical="top" indent="1"/>
    </xf>
    <xf numFmtId="0" fontId="0" fillId="0" borderId="7" xfId="0" applyBorder="1" applyAlignment="1">
      <alignment horizontal="justify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justify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justify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justify" vertical="top" wrapText="1"/>
    </xf>
    <xf numFmtId="0" fontId="0" fillId="0" borderId="27" xfId="0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7" xfId="0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6" fillId="0" borderId="0" xfId="0" applyFont="1"/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0" fillId="3" borderId="7" xfId="0" applyFill="1" applyBorder="1" applyAlignment="1">
      <alignment horizontal="justify" vertical="top"/>
    </xf>
    <xf numFmtId="0" fontId="3" fillId="3" borderId="7" xfId="0" applyFont="1" applyFill="1" applyBorder="1" applyAlignment="1">
      <alignment horizontal="justify" vertical="top"/>
    </xf>
    <xf numFmtId="0" fontId="0" fillId="0" borderId="22" xfId="0" applyBorder="1" applyAlignment="1">
      <alignment horizontal="left" vertical="top"/>
    </xf>
    <xf numFmtId="0" fontId="0" fillId="3" borderId="22" xfId="0" applyFill="1" applyBorder="1" applyAlignment="1">
      <alignment horizontal="justify" vertical="top"/>
    </xf>
    <xf numFmtId="0" fontId="0" fillId="0" borderId="31" xfId="0" applyBorder="1" applyAlignment="1">
      <alignment horizontal="center" vertical="top"/>
    </xf>
    <xf numFmtId="0" fontId="6" fillId="3" borderId="31" xfId="0" applyFont="1" applyFill="1" applyBorder="1" applyAlignment="1">
      <alignment horizontal="justify" vertical="top"/>
    </xf>
    <xf numFmtId="0" fontId="0" fillId="0" borderId="0" xfId="0" applyAlignment="1">
      <alignment horizontal="left"/>
    </xf>
    <xf numFmtId="0" fontId="0" fillId="3" borderId="13" xfId="0" applyFill="1" applyBorder="1" applyAlignment="1">
      <alignment horizontal="left" vertical="top"/>
    </xf>
    <xf numFmtId="0" fontId="0" fillId="3" borderId="27" xfId="0" applyFill="1" applyBorder="1" applyAlignment="1">
      <alignment horizontal="center" vertical="top"/>
    </xf>
    <xf numFmtId="0" fontId="0" fillId="3" borderId="0" xfId="0" applyFill="1"/>
    <xf numFmtId="0" fontId="3" fillId="0" borderId="7" xfId="0" applyFont="1" applyBorder="1" applyAlignment="1">
      <alignment horizontal="justify" vertical="top"/>
    </xf>
    <xf numFmtId="0" fontId="3" fillId="0" borderId="30" xfId="1" applyFont="1"/>
    <xf numFmtId="0" fontId="3" fillId="0" borderId="30" xfId="1" applyFont="1" applyAlignment="1">
      <alignment horizontal="center"/>
    </xf>
    <xf numFmtId="0" fontId="3" fillId="0" borderId="30" xfId="1" applyFont="1" applyAlignment="1">
      <alignment vertical="top" wrapText="1"/>
    </xf>
    <xf numFmtId="0" fontId="3" fillId="2" borderId="31" xfId="1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 wrapText="1"/>
    </xf>
    <xf numFmtId="0" fontId="3" fillId="2" borderId="31" xfId="1" applyFont="1" applyFill="1" applyBorder="1" applyAlignment="1">
      <alignment horizontal="center" vertical="top" wrapText="1"/>
    </xf>
    <xf numFmtId="0" fontId="3" fillId="0" borderId="31" xfId="1" applyFont="1" applyBorder="1" applyAlignment="1">
      <alignment horizontal="center"/>
    </xf>
    <xf numFmtId="0" fontId="3" fillId="0" borderId="31" xfId="1" applyFont="1" applyBorder="1" applyAlignment="1">
      <alignment wrapText="1"/>
    </xf>
    <xf numFmtId="0" fontId="3" fillId="0" borderId="31" xfId="1" applyFont="1" applyBorder="1" applyAlignment="1">
      <alignment horizontal="left" wrapText="1"/>
    </xf>
    <xf numFmtId="0" fontId="3" fillId="0" borderId="31" xfId="1" applyFont="1" applyBorder="1" applyAlignment="1">
      <alignment vertical="top" wrapText="1"/>
    </xf>
    <xf numFmtId="0" fontId="3" fillId="0" borderId="31" xfId="1" applyFont="1" applyBorder="1" applyAlignment="1">
      <alignment horizontal="justify" vertical="justify" wrapText="1"/>
    </xf>
    <xf numFmtId="0" fontId="3" fillId="0" borderId="30" xfId="1" applyFont="1" applyAlignment="1">
      <alignment wrapText="1"/>
    </xf>
    <xf numFmtId="0" fontId="3" fillId="0" borderId="31" xfId="1" applyFont="1" applyBorder="1"/>
    <xf numFmtId="0" fontId="3" fillId="2" borderId="31" xfId="1" applyFont="1" applyFill="1" applyBorder="1"/>
    <xf numFmtId="0" fontId="3" fillId="2" borderId="31" xfId="1" applyFont="1" applyFill="1" applyBorder="1" applyAlignment="1">
      <alignment horizontal="left" wrapText="1"/>
    </xf>
    <xf numFmtId="0" fontId="3" fillId="2" borderId="31" xfId="1" applyFont="1" applyFill="1" applyBorder="1" applyAlignment="1">
      <alignment wrapText="1"/>
    </xf>
    <xf numFmtId="0" fontId="3" fillId="2" borderId="31" xfId="1" applyFont="1" applyFill="1" applyBorder="1" applyAlignment="1">
      <alignment vertical="top" wrapText="1"/>
    </xf>
    <xf numFmtId="0" fontId="3" fillId="2" borderId="30" xfId="1" applyFont="1" applyFill="1"/>
    <xf numFmtId="0" fontId="3" fillId="0" borderId="30" xfId="1" applyFont="1" applyBorder="1" applyAlignment="1">
      <alignment horizontal="center"/>
    </xf>
    <xf numFmtId="0" fontId="3" fillId="0" borderId="30" xfId="1" applyFont="1" applyBorder="1" applyAlignment="1">
      <alignment wrapText="1"/>
    </xf>
    <xf numFmtId="0" fontId="3" fillId="0" borderId="30" xfId="1" applyFont="1" applyBorder="1" applyAlignment="1">
      <alignment horizontal="left" wrapText="1"/>
    </xf>
    <xf numFmtId="0" fontId="3" fillId="0" borderId="30" xfId="1" applyFont="1" applyBorder="1" applyAlignment="1">
      <alignment vertical="top" wrapText="1"/>
    </xf>
    <xf numFmtId="0" fontId="3" fillId="0" borderId="30" xfId="1" applyFont="1" applyBorder="1"/>
    <xf numFmtId="0" fontId="3" fillId="2" borderId="30" xfId="1" applyFont="1" applyFill="1" applyAlignment="1">
      <alignment horizontal="center"/>
    </xf>
    <xf numFmtId="0" fontId="3" fillId="0" borderId="31" xfId="1" applyFont="1" applyBorder="1" applyAlignment="1">
      <alignment horizontal="center" wrapText="1"/>
    </xf>
    <xf numFmtId="0" fontId="3" fillId="0" borderId="33" xfId="1" applyFont="1" applyBorder="1" applyAlignment="1">
      <alignment vertical="top" wrapText="1"/>
    </xf>
    <xf numFmtId="3" fontId="3" fillId="0" borderId="31" xfId="1" applyNumberFormat="1" applyFont="1" applyBorder="1" applyAlignment="1">
      <alignment horizontal="center" wrapText="1"/>
    </xf>
    <xf numFmtId="0" fontId="10" fillId="3" borderId="31" xfId="1" applyFont="1" applyFill="1" applyBorder="1" applyAlignment="1">
      <alignment horizontal="left" vertical="center" wrapText="1"/>
    </xf>
    <xf numFmtId="0" fontId="11" fillId="0" borderId="31" xfId="1" applyFont="1" applyBorder="1" applyAlignment="1">
      <alignment wrapText="1"/>
    </xf>
    <xf numFmtId="0" fontId="11" fillId="0" borderId="30" xfId="1" applyFont="1" applyAlignment="1">
      <alignment wrapText="1"/>
    </xf>
    <xf numFmtId="0" fontId="3" fillId="0" borderId="39" xfId="1" applyFont="1" applyBorder="1" applyAlignment="1">
      <alignment horizontal="left" wrapText="1"/>
    </xf>
    <xf numFmtId="0" fontId="3" fillId="0" borderId="40" xfId="1" applyFont="1" applyBorder="1" applyAlignment="1">
      <alignment horizontal="left" vertical="top" wrapText="1" indent="2"/>
    </xf>
    <xf numFmtId="0" fontId="12" fillId="0" borderId="30" xfId="2" applyNumberFormat="1" applyAlignment="1">
      <alignment wrapText="1"/>
    </xf>
    <xf numFmtId="0" fontId="12" fillId="0" borderId="30" xfId="2"/>
    <xf numFmtId="0" fontId="0" fillId="0" borderId="27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3" fillId="0" borderId="9" xfId="0" applyFont="1" applyBorder="1" applyAlignment="1">
      <alignment horizontal="justify" vertical="top" wrapText="1"/>
    </xf>
    <xf numFmtId="0" fontId="7" fillId="0" borderId="30" xfId="0" applyFont="1" applyBorder="1" applyAlignment="1">
      <alignment vertical="top"/>
    </xf>
    <xf numFmtId="0" fontId="7" fillId="0" borderId="0" xfId="0" applyFont="1"/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30" xfId="2" applyNumberFormat="1" applyFont="1"/>
    <xf numFmtId="0" fontId="17" fillId="0" borderId="30" xfId="2" applyNumberFormat="1" applyFont="1"/>
    <xf numFmtId="0" fontId="18" fillId="0" borderId="30" xfId="2" applyNumberFormat="1" applyFont="1" applyAlignment="1">
      <alignment vertical="top" wrapText="1"/>
    </xf>
    <xf numFmtId="0" fontId="19" fillId="4" borderId="34" xfId="2" applyNumberFormat="1" applyFont="1" applyFill="1" applyBorder="1" applyAlignment="1">
      <alignment vertical="top" wrapText="1"/>
    </xf>
    <xf numFmtId="0" fontId="20" fillId="0" borderId="35" xfId="2" applyNumberFormat="1" applyFont="1" applyBorder="1" applyAlignment="1">
      <alignment vertical="top" wrapText="1"/>
    </xf>
    <xf numFmtId="4" fontId="20" fillId="0" borderId="35" xfId="2" applyNumberFormat="1" applyFont="1" applyBorder="1" applyAlignment="1">
      <alignment horizontal="right" vertical="top"/>
    </xf>
    <xf numFmtId="0" fontId="20" fillId="0" borderId="35" xfId="2" applyNumberFormat="1" applyFont="1" applyBorder="1" applyAlignment="1">
      <alignment horizontal="right" vertical="top"/>
    </xf>
    <xf numFmtId="2" fontId="20" fillId="0" borderId="35" xfId="2" applyNumberFormat="1" applyFont="1" applyBorder="1" applyAlignment="1">
      <alignment horizontal="right" vertical="top"/>
    </xf>
    <xf numFmtId="4" fontId="21" fillId="0" borderId="35" xfId="2" applyNumberFormat="1" applyFont="1" applyBorder="1" applyAlignment="1">
      <alignment horizontal="right" vertical="top"/>
    </xf>
    <xf numFmtId="0" fontId="22" fillId="4" borderId="34" xfId="2" applyNumberFormat="1" applyFont="1" applyFill="1" applyBorder="1" applyAlignment="1">
      <alignment vertical="top"/>
    </xf>
    <xf numFmtId="4" fontId="22" fillId="4" borderId="34" xfId="2" applyNumberFormat="1" applyFont="1" applyFill="1" applyBorder="1" applyAlignment="1">
      <alignment horizontal="right" vertical="top"/>
    </xf>
    <xf numFmtId="0" fontId="12" fillId="0" borderId="30" xfId="2" applyAlignment="1">
      <alignment wrapText="1"/>
    </xf>
    <xf numFmtId="4" fontId="23" fillId="0" borderId="30" xfId="2" applyNumberFormat="1" applyFont="1"/>
    <xf numFmtId="0" fontId="6" fillId="0" borderId="0" xfId="0" applyFont="1" applyAlignment="1">
      <alignment wrapText="1"/>
    </xf>
    <xf numFmtId="0" fontId="0" fillId="0" borderId="0" xfId="0" applyAlignment="1"/>
    <xf numFmtId="0" fontId="0" fillId="3" borderId="23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7" fillId="0" borderId="30" xfId="0" applyFont="1" applyBorder="1" applyAlignment="1">
      <alignment horizontal="center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30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8" xfId="0" applyBorder="1" applyAlignment="1">
      <alignment horizontal="left" vertical="top" indent="15"/>
    </xf>
    <xf numFmtId="0" fontId="0" fillId="0" borderId="19" xfId="0" applyBorder="1" applyAlignment="1">
      <alignment horizontal="left" vertical="top" indent="15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2" fontId="6" fillId="0" borderId="28" xfId="0" applyNumberFormat="1" applyFont="1" applyBorder="1" applyAlignment="1">
      <alignment horizontal="left" vertical="top" wrapText="1"/>
    </xf>
    <xf numFmtId="2" fontId="0" fillId="0" borderId="29" xfId="0" applyNumberForma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6" fillId="0" borderId="28" xfId="0" applyFont="1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18" fillId="0" borderId="30" xfId="2" applyNumberFormat="1" applyFont="1" applyAlignment="1">
      <alignment vertical="top" wrapText="1"/>
    </xf>
    <xf numFmtId="0" fontId="18" fillId="0" borderId="30" xfId="2" applyNumberFormat="1" applyFont="1" applyAlignment="1">
      <alignment horizontal="center" vertical="top" wrapText="1"/>
    </xf>
    <xf numFmtId="0" fontId="12" fillId="0" borderId="30" xfId="2" applyNumberFormat="1" applyAlignment="1">
      <alignment horizontal="center" wrapText="1"/>
    </xf>
    <xf numFmtId="0" fontId="19" fillId="4" borderId="44" xfId="2" applyNumberFormat="1" applyFont="1" applyFill="1" applyBorder="1" applyAlignment="1">
      <alignment vertical="top" wrapText="1"/>
    </xf>
    <xf numFmtId="0" fontId="19" fillId="4" borderId="45" xfId="2" applyNumberFormat="1" applyFont="1" applyFill="1" applyBorder="1" applyAlignment="1">
      <alignment vertical="top" wrapText="1"/>
    </xf>
    <xf numFmtId="0" fontId="19" fillId="4" borderId="34" xfId="2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5"/>
  <sheetViews>
    <sheetView view="pageBreakPreview" topLeftCell="A115" zoomScaleNormal="100" zoomScaleSheetLayoutView="100" workbookViewId="0">
      <selection activeCell="D33" sqref="D33"/>
    </sheetView>
  </sheetViews>
  <sheetFormatPr defaultRowHeight="12.75" x14ac:dyDescent="0.2"/>
  <cols>
    <col min="1" max="1" width="8"/>
    <col min="2" max="2" width="45.140625" customWidth="1"/>
    <col min="3" max="3" width="29.85546875" style="77" customWidth="1"/>
    <col min="4" max="4" width="23.28515625" customWidth="1"/>
  </cols>
  <sheetData>
    <row r="1" spans="1:3" x14ac:dyDescent="0.2">
      <c r="A1" s="1"/>
    </row>
    <row r="2" spans="1:3" ht="18.75" x14ac:dyDescent="0.2">
      <c r="A2" s="135" t="s">
        <v>196</v>
      </c>
      <c r="B2" s="136"/>
      <c r="C2" s="136"/>
    </row>
    <row r="3" spans="1:3" ht="13.5" thickBot="1" x14ac:dyDescent="0.25"/>
    <row r="4" spans="1:3" ht="36.75" customHeight="1" x14ac:dyDescent="0.2">
      <c r="A4" s="137" t="s">
        <v>0</v>
      </c>
      <c r="B4" s="138"/>
      <c r="C4" s="139"/>
    </row>
    <row r="5" spans="1:3" ht="38.25" x14ac:dyDescent="0.2">
      <c r="A5" s="2" t="s">
        <v>1</v>
      </c>
      <c r="B5" s="3" t="s">
        <v>2</v>
      </c>
      <c r="C5" s="78" t="s">
        <v>110</v>
      </c>
    </row>
    <row r="6" spans="1:3" ht="51" x14ac:dyDescent="0.2">
      <c r="A6" s="2" t="s">
        <v>3</v>
      </c>
      <c r="B6" s="3" t="s">
        <v>4</v>
      </c>
      <c r="C6" s="79" t="s">
        <v>111</v>
      </c>
    </row>
    <row r="7" spans="1:3" ht="30" x14ac:dyDescent="0.2">
      <c r="A7" s="2" t="s">
        <v>5</v>
      </c>
      <c r="B7" s="5" t="s">
        <v>6</v>
      </c>
      <c r="C7" s="80">
        <v>1071809000010</v>
      </c>
    </row>
    <row r="8" spans="1:3" ht="45" x14ac:dyDescent="0.2">
      <c r="A8" s="2" t="s">
        <v>7</v>
      </c>
      <c r="B8" s="5" t="s">
        <v>8</v>
      </c>
      <c r="C8" s="81" t="s">
        <v>112</v>
      </c>
    </row>
    <row r="9" spans="1:3" ht="90" x14ac:dyDescent="0.2">
      <c r="A9" s="2" t="s">
        <v>9</v>
      </c>
      <c r="B9" s="5" t="s">
        <v>10</v>
      </c>
      <c r="C9" s="79" t="s">
        <v>197</v>
      </c>
    </row>
    <row r="10" spans="1:3" ht="150" x14ac:dyDescent="0.2">
      <c r="A10" s="2" t="s">
        <v>11</v>
      </c>
      <c r="B10" s="5" t="s">
        <v>12</v>
      </c>
      <c r="C10" s="79" t="s">
        <v>293</v>
      </c>
    </row>
    <row r="11" spans="1:3" ht="60" x14ac:dyDescent="0.2">
      <c r="A11" s="2" t="s">
        <v>13</v>
      </c>
      <c r="B11" s="5" t="s">
        <v>14</v>
      </c>
      <c r="C11" s="81" t="s">
        <v>113</v>
      </c>
    </row>
    <row r="12" spans="1:3" ht="30" x14ac:dyDescent="0.2">
      <c r="A12" s="2" t="s">
        <v>15</v>
      </c>
      <c r="B12" s="5" t="s">
        <v>16</v>
      </c>
      <c r="C12" s="82">
        <v>2724</v>
      </c>
    </row>
    <row r="13" spans="1:3" ht="45" x14ac:dyDescent="0.2">
      <c r="A13" s="2" t="s">
        <v>17</v>
      </c>
      <c r="B13" s="5" t="s">
        <v>18</v>
      </c>
      <c r="C13" s="81" t="s">
        <v>112</v>
      </c>
    </row>
    <row r="14" spans="1:3" ht="60.75" thickBot="1" x14ac:dyDescent="0.25">
      <c r="A14" s="2" t="s">
        <v>19</v>
      </c>
      <c r="B14" s="5" t="s">
        <v>20</v>
      </c>
      <c r="C14" s="81" t="s">
        <v>112</v>
      </c>
    </row>
    <row r="15" spans="1:3" ht="105.75" thickBot="1" x14ac:dyDescent="0.25">
      <c r="A15" s="2" t="s">
        <v>21</v>
      </c>
      <c r="B15" s="70" t="s">
        <v>228</v>
      </c>
      <c r="C15" s="83" t="s">
        <v>229</v>
      </c>
    </row>
    <row r="16" spans="1:3" ht="13.5" thickBot="1" x14ac:dyDescent="0.25"/>
    <row r="17" spans="1:4" x14ac:dyDescent="0.2">
      <c r="A17" s="4"/>
      <c r="B17" s="4"/>
      <c r="C17" s="140"/>
      <c r="D17" s="141"/>
    </row>
    <row r="18" spans="1:4" ht="15.75" thickBot="1" x14ac:dyDescent="0.25">
      <c r="A18" s="4"/>
      <c r="B18" s="4"/>
      <c r="C18" s="84" t="s">
        <v>225</v>
      </c>
      <c r="D18" s="22" t="s">
        <v>294</v>
      </c>
    </row>
    <row r="19" spans="1:4" ht="15.75" thickBot="1" x14ac:dyDescent="0.25">
      <c r="A19" s="6" t="s">
        <v>22</v>
      </c>
      <c r="B19" s="7" t="s">
        <v>23</v>
      </c>
      <c r="C19" s="85">
        <v>84</v>
      </c>
      <c r="D19" s="20">
        <v>73</v>
      </c>
    </row>
    <row r="20" spans="1:4" ht="15.75" thickBot="1" x14ac:dyDescent="0.25">
      <c r="A20" s="4"/>
      <c r="B20" s="6" t="s">
        <v>24</v>
      </c>
      <c r="C20" s="85">
        <v>68</v>
      </c>
      <c r="D20" s="20">
        <v>61</v>
      </c>
    </row>
    <row r="21" spans="1:4" ht="15.75" thickBot="1" x14ac:dyDescent="0.25">
      <c r="A21" s="4"/>
      <c r="B21" s="6" t="s">
        <v>25</v>
      </c>
      <c r="C21" s="85">
        <v>16</v>
      </c>
      <c r="D21" s="20">
        <v>12</v>
      </c>
    </row>
    <row r="22" spans="1:4" ht="15.75" thickBot="1" x14ac:dyDescent="0.25">
      <c r="A22" s="4"/>
      <c r="B22" s="6" t="s">
        <v>26</v>
      </c>
      <c r="C22" s="85">
        <v>0</v>
      </c>
      <c r="D22" s="19">
        <v>0</v>
      </c>
    </row>
    <row r="23" spans="1:4" ht="15.75" thickBot="1" x14ac:dyDescent="0.25">
      <c r="A23" s="6" t="s">
        <v>27</v>
      </c>
      <c r="B23" s="6" t="s">
        <v>28</v>
      </c>
      <c r="C23" s="85">
        <v>0</v>
      </c>
      <c r="D23" s="19">
        <v>0</v>
      </c>
    </row>
    <row r="24" spans="1:4" ht="30.75" thickBot="1" x14ac:dyDescent="0.25">
      <c r="A24" s="6" t="s">
        <v>29</v>
      </c>
      <c r="B24" s="7" t="s">
        <v>30</v>
      </c>
      <c r="C24" s="85" t="s">
        <v>203</v>
      </c>
      <c r="D24" s="19" t="s">
        <v>203</v>
      </c>
    </row>
    <row r="25" spans="1:4" ht="15.75" thickBot="1" x14ac:dyDescent="0.25">
      <c r="A25" s="6" t="s">
        <v>31</v>
      </c>
      <c r="B25" s="6" t="s">
        <v>32</v>
      </c>
      <c r="C25" s="82">
        <v>133822</v>
      </c>
      <c r="D25" s="15">
        <v>155249</v>
      </c>
    </row>
    <row r="26" spans="1:4" s="32" customFormat="1" ht="15.75" thickBot="1" x14ac:dyDescent="0.25">
      <c r="A26" s="30" t="s">
        <v>33</v>
      </c>
      <c r="B26" s="30" t="s">
        <v>34</v>
      </c>
      <c r="C26" s="86">
        <v>13256</v>
      </c>
      <c r="D26" s="31">
        <v>24085</v>
      </c>
    </row>
    <row r="27" spans="1:4" s="32" customFormat="1" ht="15.75" thickBot="1" x14ac:dyDescent="0.25">
      <c r="A27" s="30" t="s">
        <v>35</v>
      </c>
      <c r="B27" s="30" t="s">
        <v>36</v>
      </c>
      <c r="C27" s="86">
        <v>6041</v>
      </c>
      <c r="D27" s="31">
        <v>15682</v>
      </c>
    </row>
    <row r="28" spans="1:4" ht="15.75" thickBot="1" x14ac:dyDescent="0.25">
      <c r="A28" s="6" t="s">
        <v>37</v>
      </c>
      <c r="B28" s="6" t="s">
        <v>38</v>
      </c>
      <c r="C28" s="82">
        <v>-13288</v>
      </c>
      <c r="D28" s="15">
        <v>7507</v>
      </c>
    </row>
    <row r="29" spans="1:4" ht="15.75" thickBot="1" x14ac:dyDescent="0.25">
      <c r="A29" s="6" t="s">
        <v>39</v>
      </c>
      <c r="B29" s="6" t="s">
        <v>40</v>
      </c>
      <c r="C29" s="82">
        <v>10400</v>
      </c>
      <c r="D29" s="15">
        <v>8753</v>
      </c>
    </row>
    <row r="30" spans="1:4" ht="15.75" thickBot="1" x14ac:dyDescent="0.25">
      <c r="A30" s="4"/>
      <c r="B30" s="6" t="s">
        <v>41</v>
      </c>
      <c r="C30" s="81">
        <v>0</v>
      </c>
      <c r="D30" s="14">
        <v>0</v>
      </c>
    </row>
    <row r="31" spans="1:4" ht="15.75" thickBot="1" x14ac:dyDescent="0.25">
      <c r="A31" s="4"/>
      <c r="B31" s="6" t="s">
        <v>42</v>
      </c>
      <c r="C31" s="82">
        <v>30</v>
      </c>
      <c r="D31" s="15">
        <v>5</v>
      </c>
    </row>
    <row r="32" spans="1:4" ht="15.75" thickBot="1" x14ac:dyDescent="0.25">
      <c r="A32" s="4"/>
      <c r="B32" s="6" t="s">
        <v>43</v>
      </c>
      <c r="C32" s="82">
        <v>5930</v>
      </c>
      <c r="D32" s="15">
        <v>6224</v>
      </c>
    </row>
    <row r="33" spans="1:4" ht="15.75" thickBot="1" x14ac:dyDescent="0.25">
      <c r="A33" s="4"/>
      <c r="B33" s="6" t="s">
        <v>44</v>
      </c>
      <c r="C33" s="82">
        <v>4310</v>
      </c>
      <c r="D33" s="15">
        <v>2340</v>
      </c>
    </row>
    <row r="34" spans="1:4" ht="15.75" thickBot="1" x14ac:dyDescent="0.25">
      <c r="A34" s="4"/>
      <c r="B34" s="6" t="s">
        <v>45</v>
      </c>
      <c r="C34" s="82">
        <v>54</v>
      </c>
      <c r="D34" s="15">
        <v>126</v>
      </c>
    </row>
    <row r="35" spans="1:4" ht="30.75" thickBot="1" x14ac:dyDescent="0.25">
      <c r="A35" s="6" t="s">
        <v>46</v>
      </c>
      <c r="B35" s="17" t="s">
        <v>205</v>
      </c>
      <c r="C35" s="82">
        <v>-13340</v>
      </c>
      <c r="D35" s="86">
        <v>-37538</v>
      </c>
    </row>
    <row r="36" spans="1:4" ht="45.75" thickBot="1" x14ac:dyDescent="0.25">
      <c r="A36" s="6" t="s">
        <v>47</v>
      </c>
      <c r="B36" s="7" t="s">
        <v>48</v>
      </c>
      <c r="C36" s="85">
        <v>0</v>
      </c>
      <c r="D36" s="85">
        <v>0</v>
      </c>
    </row>
    <row r="37" spans="1:4" ht="30.75" thickBot="1" x14ac:dyDescent="0.25">
      <c r="A37" s="6" t="s">
        <v>49</v>
      </c>
      <c r="B37" s="17" t="s">
        <v>116</v>
      </c>
      <c r="C37" s="85" t="s">
        <v>203</v>
      </c>
      <c r="D37" s="19" t="s">
        <v>203</v>
      </c>
    </row>
    <row r="38" spans="1:4" ht="29.25" thickBot="1" x14ac:dyDescent="0.25">
      <c r="A38" s="6" t="s">
        <v>50</v>
      </c>
      <c r="B38" s="8" t="s">
        <v>51</v>
      </c>
      <c r="C38" s="85"/>
      <c r="D38" s="20"/>
    </row>
    <row r="39" spans="1:4" ht="15.75" thickBot="1" x14ac:dyDescent="0.25">
      <c r="A39" s="4"/>
      <c r="B39" s="17" t="s">
        <v>206</v>
      </c>
      <c r="C39" s="82">
        <v>200712</v>
      </c>
      <c r="D39" s="15">
        <v>204128</v>
      </c>
    </row>
    <row r="40" spans="1:4" ht="15.75" thickBot="1" x14ac:dyDescent="0.25">
      <c r="A40" s="4"/>
      <c r="B40" s="6" t="s">
        <v>52</v>
      </c>
      <c r="C40" s="82">
        <v>200712</v>
      </c>
      <c r="D40" s="15">
        <v>204128</v>
      </c>
    </row>
    <row r="41" spans="1:4" ht="15.75" thickBot="1" x14ac:dyDescent="0.25">
      <c r="A41" s="4"/>
      <c r="B41" s="6" t="s">
        <v>53</v>
      </c>
      <c r="C41" s="82">
        <v>0</v>
      </c>
      <c r="D41" s="82">
        <v>0</v>
      </c>
    </row>
    <row r="42" spans="1:4" ht="15.75" thickBot="1" x14ac:dyDescent="0.25">
      <c r="A42" s="4"/>
      <c r="B42" s="6" t="s">
        <v>54</v>
      </c>
      <c r="C42" s="82">
        <v>0</v>
      </c>
      <c r="D42" s="82">
        <v>0</v>
      </c>
    </row>
    <row r="43" spans="1:4" ht="15.75" thickBot="1" x14ac:dyDescent="0.25">
      <c r="A43" s="4"/>
      <c r="B43" s="6" t="s">
        <v>55</v>
      </c>
      <c r="C43" s="82">
        <v>0</v>
      </c>
      <c r="D43" s="82">
        <v>0</v>
      </c>
    </row>
    <row r="44" spans="1:4" ht="15.75" thickBot="1" x14ac:dyDescent="0.25">
      <c r="A44" s="4"/>
      <c r="B44" s="7" t="s">
        <v>56</v>
      </c>
      <c r="C44" s="82">
        <v>66225</v>
      </c>
      <c r="D44" s="15">
        <v>78071</v>
      </c>
    </row>
    <row r="45" spans="1:4" ht="15.75" thickBot="1" x14ac:dyDescent="0.25">
      <c r="A45" s="4"/>
      <c r="B45" s="6" t="s">
        <v>57</v>
      </c>
      <c r="C45" s="82">
        <v>59241</v>
      </c>
      <c r="D45" s="15">
        <v>68722</v>
      </c>
    </row>
    <row r="46" spans="1:4" ht="15.75" thickBot="1" x14ac:dyDescent="0.25">
      <c r="A46" s="4"/>
      <c r="B46" s="7" t="s">
        <v>58</v>
      </c>
      <c r="C46" s="82">
        <v>6851</v>
      </c>
      <c r="D46" s="15">
        <v>9064</v>
      </c>
    </row>
    <row r="47" spans="1:4" ht="15.75" thickBot="1" x14ac:dyDescent="0.25">
      <c r="A47" s="4"/>
      <c r="B47" s="6" t="s">
        <v>59</v>
      </c>
      <c r="C47" s="82">
        <v>0</v>
      </c>
      <c r="D47" s="82">
        <v>0</v>
      </c>
    </row>
    <row r="48" spans="1:4" ht="30.75" thickBot="1" x14ac:dyDescent="0.25">
      <c r="A48" s="4"/>
      <c r="B48" s="7" t="s">
        <v>60</v>
      </c>
      <c r="C48" s="82">
        <v>133</v>
      </c>
      <c r="D48" s="82">
        <v>285</v>
      </c>
    </row>
    <row r="49" spans="1:8" ht="15.75" thickBot="1" x14ac:dyDescent="0.25">
      <c r="A49" s="4"/>
      <c r="B49" s="6" t="s">
        <v>61</v>
      </c>
      <c r="C49" s="82">
        <v>266940</v>
      </c>
      <c r="D49" s="15">
        <v>282199</v>
      </c>
    </row>
    <row r="50" spans="1:8" ht="29.25" thickBot="1" x14ac:dyDescent="0.25">
      <c r="A50" s="6" t="s">
        <v>62</v>
      </c>
      <c r="B50" s="8" t="s">
        <v>63</v>
      </c>
      <c r="C50" s="82"/>
      <c r="D50" s="15"/>
    </row>
    <row r="51" spans="1:8" ht="15.75" thickBot="1" x14ac:dyDescent="0.25">
      <c r="A51" s="4"/>
      <c r="B51" s="6" t="s">
        <v>64</v>
      </c>
      <c r="C51" s="82">
        <v>210777</v>
      </c>
      <c r="D51" s="15">
        <v>218284</v>
      </c>
    </row>
    <row r="52" spans="1:8" ht="15.75" thickBot="1" x14ac:dyDescent="0.25">
      <c r="A52" s="4"/>
      <c r="B52" s="7" t="s">
        <v>65</v>
      </c>
      <c r="C52" s="82">
        <v>0</v>
      </c>
      <c r="D52" s="82">
        <v>0</v>
      </c>
    </row>
    <row r="53" spans="1:8" ht="15.75" thickBot="1" x14ac:dyDescent="0.25">
      <c r="A53" s="4"/>
      <c r="B53" s="6" t="s">
        <v>66</v>
      </c>
      <c r="C53" s="82">
        <v>0</v>
      </c>
      <c r="D53" s="15">
        <v>0</v>
      </c>
    </row>
    <row r="54" spans="1:8" ht="15.75" thickBot="1" x14ac:dyDescent="0.25">
      <c r="A54" s="4"/>
      <c r="B54" s="7" t="s">
        <v>67</v>
      </c>
      <c r="C54" s="82">
        <v>7015</v>
      </c>
      <c r="D54" s="15">
        <v>7232</v>
      </c>
    </row>
    <row r="55" spans="1:8" ht="15.75" thickBot="1" x14ac:dyDescent="0.25">
      <c r="A55" s="4"/>
      <c r="B55" s="3" t="s">
        <v>68</v>
      </c>
      <c r="C55" s="82">
        <v>0</v>
      </c>
      <c r="D55" s="15">
        <v>0</v>
      </c>
    </row>
    <row r="56" spans="1:8" ht="15.75" thickBot="1" x14ac:dyDescent="0.25">
      <c r="A56" s="4"/>
      <c r="B56" s="3" t="s">
        <v>61</v>
      </c>
      <c r="C56" s="82">
        <v>266940</v>
      </c>
      <c r="D56" s="15">
        <v>282199</v>
      </c>
    </row>
    <row r="57" spans="1:8" ht="15.75" thickBot="1" x14ac:dyDescent="0.25">
      <c r="A57" s="6" t="s">
        <v>69</v>
      </c>
      <c r="B57" s="33" t="s">
        <v>207</v>
      </c>
      <c r="C57" s="82"/>
      <c r="D57" s="15"/>
    </row>
    <row r="58" spans="1:8" ht="15.75" thickBot="1" x14ac:dyDescent="0.25">
      <c r="A58" s="4"/>
      <c r="B58" s="3" t="s">
        <v>70</v>
      </c>
      <c r="C58" s="82"/>
      <c r="D58" s="15"/>
    </row>
    <row r="59" spans="1:8" ht="15.75" thickBot="1" x14ac:dyDescent="0.25">
      <c r="A59" s="4"/>
      <c r="B59" s="23" t="s">
        <v>71</v>
      </c>
      <c r="C59" s="82">
        <v>133</v>
      </c>
      <c r="D59" s="68">
        <v>285</v>
      </c>
    </row>
    <row r="60" spans="1:8" ht="15.75" thickBot="1" x14ac:dyDescent="0.25">
      <c r="A60" s="4"/>
      <c r="B60" s="23" t="s">
        <v>72</v>
      </c>
      <c r="C60" s="82">
        <v>6851</v>
      </c>
      <c r="D60" s="68">
        <v>9064</v>
      </c>
    </row>
    <row r="61" spans="1:8" ht="15.75" thickBot="1" x14ac:dyDescent="0.25">
      <c r="A61" s="4"/>
      <c r="B61" s="23" t="s">
        <v>73</v>
      </c>
      <c r="C61" s="82">
        <v>59241</v>
      </c>
      <c r="D61" s="68">
        <v>68722</v>
      </c>
      <c r="H61" s="18" t="s">
        <v>204</v>
      </c>
    </row>
    <row r="62" spans="1:8" ht="15.75" thickBot="1" x14ac:dyDescent="0.25">
      <c r="A62" s="4"/>
      <c r="B62" s="23" t="s">
        <v>74</v>
      </c>
      <c r="C62" s="82">
        <v>200712</v>
      </c>
      <c r="D62" s="68">
        <v>204128</v>
      </c>
    </row>
    <row r="63" spans="1:8" ht="15.75" thickBot="1" x14ac:dyDescent="0.25">
      <c r="A63" s="4"/>
      <c r="B63" s="23" t="s">
        <v>75</v>
      </c>
      <c r="C63" s="82"/>
      <c r="D63" s="68"/>
    </row>
    <row r="64" spans="1:8" ht="15.75" thickBot="1" x14ac:dyDescent="0.25">
      <c r="A64" s="4"/>
      <c r="B64" s="23" t="s">
        <v>76</v>
      </c>
      <c r="C64" s="82">
        <v>7015</v>
      </c>
      <c r="D64" s="68">
        <v>7232</v>
      </c>
    </row>
    <row r="65" spans="1:4" ht="15.75" thickBot="1" x14ac:dyDescent="0.25">
      <c r="A65" s="4"/>
      <c r="B65" s="24" t="s">
        <v>117</v>
      </c>
      <c r="C65" s="82">
        <v>0</v>
      </c>
      <c r="D65" s="82">
        <v>0</v>
      </c>
    </row>
    <row r="66" spans="1:4" ht="15.75" thickBot="1" x14ac:dyDescent="0.25">
      <c r="A66" s="4"/>
      <c r="B66" s="23" t="s">
        <v>77</v>
      </c>
      <c r="C66" s="82">
        <v>49148</v>
      </c>
      <c r="D66" s="68">
        <v>42550</v>
      </c>
    </row>
    <row r="67" spans="1:4" ht="15.75" thickBot="1" x14ac:dyDescent="0.25">
      <c r="A67" s="25"/>
      <c r="B67" s="26" t="s">
        <v>78</v>
      </c>
      <c r="C67" s="87">
        <v>210777</v>
      </c>
      <c r="D67" s="69">
        <v>218284</v>
      </c>
    </row>
    <row r="68" spans="1:4" ht="15.75" x14ac:dyDescent="0.2">
      <c r="A68" s="21"/>
      <c r="B68" s="28" t="s">
        <v>201</v>
      </c>
      <c r="C68" s="87">
        <v>210777</v>
      </c>
      <c r="D68" s="27">
        <v>218284</v>
      </c>
    </row>
    <row r="69" spans="1:4" ht="25.5" customHeight="1" thickBot="1" x14ac:dyDescent="0.25">
      <c r="A69" s="142" t="s">
        <v>79</v>
      </c>
      <c r="B69" s="143"/>
      <c r="C69" s="143"/>
      <c r="D69" s="144"/>
    </row>
    <row r="70" spans="1:4" ht="45.75" thickBot="1" x14ac:dyDescent="0.25">
      <c r="A70" s="2" t="s">
        <v>80</v>
      </c>
      <c r="B70" s="5" t="s">
        <v>81</v>
      </c>
      <c r="C70" s="131" t="s">
        <v>198</v>
      </c>
      <c r="D70" s="132"/>
    </row>
    <row r="71" spans="1:4" ht="75.75" thickBot="1" x14ac:dyDescent="0.25">
      <c r="A71" s="2" t="s">
        <v>82</v>
      </c>
      <c r="B71" s="5" t="s">
        <v>83</v>
      </c>
      <c r="C71" s="129" t="s">
        <v>295</v>
      </c>
      <c r="D71" s="130"/>
    </row>
    <row r="72" spans="1:4" ht="60.75" thickBot="1" x14ac:dyDescent="0.25">
      <c r="A72" s="2" t="s">
        <v>84</v>
      </c>
      <c r="B72" s="5" t="s">
        <v>85</v>
      </c>
      <c r="C72" s="131" t="s">
        <v>113</v>
      </c>
      <c r="D72" s="132"/>
    </row>
    <row r="73" spans="1:4" ht="24" customHeight="1" thickBot="1" x14ac:dyDescent="0.25">
      <c r="A73" s="114" t="s">
        <v>86</v>
      </c>
      <c r="B73" s="115"/>
      <c r="C73" s="115"/>
      <c r="D73" s="116"/>
    </row>
    <row r="74" spans="1:4" ht="45.75" thickBot="1" x14ac:dyDescent="0.25">
      <c r="A74" s="2" t="s">
        <v>87</v>
      </c>
      <c r="B74" s="5" t="s">
        <v>88</v>
      </c>
      <c r="C74" s="133" t="s">
        <v>349</v>
      </c>
      <c r="D74" s="134"/>
    </row>
    <row r="75" spans="1:4" ht="165.75" thickBot="1" x14ac:dyDescent="0.25">
      <c r="A75" s="2" t="s">
        <v>89</v>
      </c>
      <c r="B75" s="5" t="s">
        <v>90</v>
      </c>
      <c r="C75" s="131" t="s">
        <v>202</v>
      </c>
      <c r="D75" s="132"/>
    </row>
    <row r="76" spans="1:4" ht="45.75" thickBot="1" x14ac:dyDescent="0.25">
      <c r="A76" s="2" t="s">
        <v>91</v>
      </c>
      <c r="B76" s="5" t="s">
        <v>92</v>
      </c>
      <c r="C76" s="110" t="s">
        <v>350</v>
      </c>
      <c r="D76" s="111"/>
    </row>
    <row r="77" spans="1:4" ht="60" x14ac:dyDescent="0.2">
      <c r="A77" s="9" t="s">
        <v>93</v>
      </c>
      <c r="B77" s="10" t="s">
        <v>94</v>
      </c>
      <c r="C77" s="112" t="s">
        <v>202</v>
      </c>
      <c r="D77" s="113"/>
    </row>
    <row r="78" spans="1:4" ht="120.75" thickBot="1" x14ac:dyDescent="0.25">
      <c r="A78" s="11"/>
      <c r="B78" s="12" t="s">
        <v>95</v>
      </c>
      <c r="C78" s="117"/>
      <c r="D78" s="118"/>
    </row>
    <row r="79" spans="1:4" ht="15" thickBot="1" x14ac:dyDescent="0.25">
      <c r="A79" s="114" t="s">
        <v>96</v>
      </c>
      <c r="B79" s="115"/>
      <c r="C79" s="116"/>
    </row>
    <row r="80" spans="1:4" ht="51.75" thickBot="1" x14ac:dyDescent="0.25">
      <c r="A80" s="2" t="s">
        <v>97</v>
      </c>
      <c r="B80" s="70" t="s">
        <v>347</v>
      </c>
      <c r="C80" s="83" t="s">
        <v>348</v>
      </c>
    </row>
    <row r="81" spans="1:3" ht="30.75" thickBot="1" x14ac:dyDescent="0.25">
      <c r="A81" s="2" t="s">
        <v>98</v>
      </c>
      <c r="B81" s="5" t="s">
        <v>99</v>
      </c>
      <c r="C81" s="79">
        <v>0</v>
      </c>
    </row>
    <row r="82" spans="1:3" ht="75.75" thickBot="1" x14ac:dyDescent="0.25">
      <c r="A82" s="2" t="s">
        <v>100</v>
      </c>
      <c r="B82" s="5" t="s">
        <v>101</v>
      </c>
      <c r="C82" s="82">
        <v>0</v>
      </c>
    </row>
    <row r="83" spans="1:3" ht="90.75" thickBot="1" x14ac:dyDescent="0.25">
      <c r="A83" s="2" t="s">
        <v>230</v>
      </c>
      <c r="B83" s="7" t="s">
        <v>102</v>
      </c>
      <c r="C83" s="81" t="s">
        <v>113</v>
      </c>
    </row>
    <row r="84" spans="1:3" ht="75.75" thickBot="1" x14ac:dyDescent="0.25">
      <c r="A84" s="2" t="s">
        <v>231</v>
      </c>
      <c r="B84" s="7" t="s">
        <v>103</v>
      </c>
      <c r="C84" s="79" t="s">
        <v>200</v>
      </c>
    </row>
    <row r="85" spans="1:3" ht="60.75" thickBot="1" x14ac:dyDescent="0.25">
      <c r="A85" s="2" t="s">
        <v>232</v>
      </c>
      <c r="B85" s="7" t="s">
        <v>104</v>
      </c>
      <c r="C85" s="81" t="s">
        <v>114</v>
      </c>
    </row>
    <row r="86" spans="1:3" ht="45" x14ac:dyDescent="0.2">
      <c r="A86" s="2" t="s">
        <v>233</v>
      </c>
      <c r="B86" s="5" t="s">
        <v>105</v>
      </c>
      <c r="C86" s="81" t="s">
        <v>113</v>
      </c>
    </row>
    <row r="87" spans="1:3" ht="30.75" thickBot="1" x14ac:dyDescent="0.25">
      <c r="A87" s="2" t="s">
        <v>234</v>
      </c>
      <c r="B87" s="5" t="s">
        <v>106</v>
      </c>
      <c r="C87" s="81" t="s">
        <v>113</v>
      </c>
    </row>
    <row r="88" spans="1:3" ht="45.75" thickBot="1" x14ac:dyDescent="0.25">
      <c r="A88" s="2" t="s">
        <v>235</v>
      </c>
      <c r="B88" s="7" t="s">
        <v>107</v>
      </c>
      <c r="C88" s="83" t="s">
        <v>296</v>
      </c>
    </row>
    <row r="89" spans="1:3" ht="75.75" thickBot="1" x14ac:dyDescent="0.25">
      <c r="A89" s="2" t="s">
        <v>236</v>
      </c>
      <c r="B89" s="17" t="s">
        <v>108</v>
      </c>
      <c r="C89" s="81" t="s">
        <v>114</v>
      </c>
    </row>
    <row r="90" spans="1:3" ht="60.75" thickBot="1" x14ac:dyDescent="0.25">
      <c r="A90" s="2" t="s">
        <v>237</v>
      </c>
      <c r="B90" s="7" t="s">
        <v>109</v>
      </c>
      <c r="C90" s="79" t="s">
        <v>199</v>
      </c>
    </row>
    <row r="91" spans="1:3" ht="30.75" thickBot="1" x14ac:dyDescent="0.25">
      <c r="A91" s="2" t="s">
        <v>238</v>
      </c>
      <c r="B91" s="33" t="s">
        <v>224</v>
      </c>
      <c r="C91" s="88">
        <v>95</v>
      </c>
    </row>
    <row r="92" spans="1:3" ht="60.75" thickBot="1" x14ac:dyDescent="0.25">
      <c r="A92" s="2" t="s">
        <v>239</v>
      </c>
      <c r="B92" s="17" t="s">
        <v>115</v>
      </c>
      <c r="C92" s="78" t="s">
        <v>297</v>
      </c>
    </row>
    <row r="95" spans="1:3" ht="12.75" customHeight="1" x14ac:dyDescent="0.2">
      <c r="A95" s="123" t="s">
        <v>240</v>
      </c>
      <c r="B95" s="124"/>
      <c r="C95" s="124"/>
    </row>
    <row r="96" spans="1:3" x14ac:dyDescent="0.2">
      <c r="A96" s="124"/>
      <c r="B96" s="124"/>
      <c r="C96" s="124"/>
    </row>
    <row r="97" spans="1:5" x14ac:dyDescent="0.2">
      <c r="A97" s="124"/>
      <c r="B97" s="124"/>
      <c r="C97" s="124"/>
      <c r="E97" s="29"/>
    </row>
    <row r="98" spans="1:5" x14ac:dyDescent="0.2">
      <c r="A98" s="124"/>
      <c r="B98" s="124"/>
      <c r="C98" s="124"/>
    </row>
    <row r="99" spans="1:5" x14ac:dyDescent="0.2">
      <c r="A99" s="124"/>
      <c r="B99" s="124"/>
      <c r="C99" s="124"/>
    </row>
    <row r="100" spans="1:5" x14ac:dyDescent="0.2">
      <c r="A100" s="124"/>
      <c r="B100" s="124"/>
      <c r="C100" s="124"/>
    </row>
    <row r="101" spans="1:5" x14ac:dyDescent="0.2">
      <c r="A101" s="124"/>
      <c r="B101" s="124"/>
      <c r="C101" s="124"/>
    </row>
    <row r="102" spans="1:5" x14ac:dyDescent="0.2">
      <c r="A102" s="124"/>
      <c r="B102" s="124"/>
      <c r="C102" s="124"/>
    </row>
    <row r="103" spans="1:5" x14ac:dyDescent="0.2">
      <c r="A103" s="124"/>
      <c r="B103" s="124"/>
      <c r="C103" s="124"/>
    </row>
    <row r="104" spans="1:5" x14ac:dyDescent="0.2">
      <c r="A104" s="124"/>
      <c r="B104" s="124"/>
      <c r="C104" s="124"/>
    </row>
    <row r="105" spans="1:5" x14ac:dyDescent="0.2">
      <c r="A105" s="124"/>
      <c r="B105" s="124"/>
      <c r="C105" s="124"/>
    </row>
    <row r="106" spans="1:5" x14ac:dyDescent="0.2">
      <c r="A106" s="124"/>
      <c r="B106" s="124"/>
      <c r="C106" s="124"/>
    </row>
    <row r="107" spans="1:5" x14ac:dyDescent="0.2">
      <c r="A107" s="124"/>
      <c r="B107" s="124"/>
      <c r="C107" s="124"/>
    </row>
    <row r="108" spans="1:5" x14ac:dyDescent="0.2">
      <c r="A108" s="124"/>
      <c r="B108" s="124"/>
      <c r="C108" s="124"/>
    </row>
    <row r="109" spans="1:5" x14ac:dyDescent="0.2">
      <c r="A109" s="124"/>
      <c r="B109" s="124"/>
      <c r="C109" s="124"/>
    </row>
    <row r="110" spans="1:5" x14ac:dyDescent="0.2">
      <c r="A110" s="124"/>
      <c r="B110" s="124"/>
      <c r="C110" s="124"/>
    </row>
    <row r="111" spans="1:5" ht="13.5" thickBot="1" x14ac:dyDescent="0.25"/>
    <row r="112" spans="1:5" ht="13.5" thickBot="1" x14ac:dyDescent="0.25">
      <c r="A112" s="13" t="s">
        <v>120</v>
      </c>
      <c r="B112" s="15" t="s">
        <v>241</v>
      </c>
      <c r="C112" s="89" t="s">
        <v>242</v>
      </c>
      <c r="D112" s="75" t="s">
        <v>290</v>
      </c>
    </row>
    <row r="113" spans="1:4" ht="13.5" thickBot="1" x14ac:dyDescent="0.25">
      <c r="A113" s="16" t="s">
        <v>243</v>
      </c>
      <c r="B113" s="15" t="s">
        <v>244</v>
      </c>
      <c r="C113" s="90" t="s">
        <v>245</v>
      </c>
      <c r="D113" s="73"/>
    </row>
    <row r="114" spans="1:4" ht="13.5" thickBot="1" x14ac:dyDescent="0.25">
      <c r="A114" s="125" t="s">
        <v>246</v>
      </c>
      <c r="B114" s="126"/>
      <c r="C114" s="126"/>
      <c r="D114" s="76"/>
    </row>
    <row r="115" spans="1:4" ht="13.5" thickBot="1" x14ac:dyDescent="0.25">
      <c r="A115" s="16" t="s">
        <v>247</v>
      </c>
      <c r="B115" s="16" t="s">
        <v>248</v>
      </c>
      <c r="C115" s="91">
        <v>0.9</v>
      </c>
      <c r="D115" s="76">
        <v>3</v>
      </c>
    </row>
    <row r="116" spans="1:4" ht="26.25" thickBot="1" x14ac:dyDescent="0.25">
      <c r="A116" s="16" t="s">
        <v>249</v>
      </c>
      <c r="B116" s="13" t="s">
        <v>250</v>
      </c>
      <c r="C116" s="91">
        <v>0</v>
      </c>
      <c r="D116" s="76">
        <v>0</v>
      </c>
    </row>
    <row r="117" spans="1:4" ht="13.5" thickBot="1" x14ac:dyDescent="0.25">
      <c r="A117" s="16" t="s">
        <v>251</v>
      </c>
      <c r="B117" s="16" t="s">
        <v>252</v>
      </c>
      <c r="C117" s="91">
        <v>0.15</v>
      </c>
      <c r="D117" s="76">
        <v>3</v>
      </c>
    </row>
    <row r="118" spans="1:4" ht="13.5" thickBot="1" x14ac:dyDescent="0.25">
      <c r="A118" s="16" t="s">
        <v>253</v>
      </c>
      <c r="B118" s="16" t="s">
        <v>254</v>
      </c>
      <c r="C118" s="91">
        <v>0.15</v>
      </c>
      <c r="D118" s="76">
        <v>3</v>
      </c>
    </row>
    <row r="119" spans="1:4" ht="13.5" thickBot="1" x14ac:dyDescent="0.25">
      <c r="A119" s="16" t="s">
        <v>255</v>
      </c>
      <c r="B119" s="16" t="s">
        <v>256</v>
      </c>
      <c r="C119" s="91">
        <v>0.6</v>
      </c>
      <c r="D119" s="76">
        <v>3</v>
      </c>
    </row>
    <row r="120" spans="1:4" ht="26.25" thickBot="1" x14ac:dyDescent="0.25">
      <c r="A120" s="16" t="s">
        <v>257</v>
      </c>
      <c r="B120" s="13" t="s">
        <v>258</v>
      </c>
      <c r="C120" s="91">
        <v>0.1</v>
      </c>
      <c r="D120" s="76">
        <v>1</v>
      </c>
    </row>
    <row r="121" spans="1:4" ht="13.5" thickBot="1" x14ac:dyDescent="0.25">
      <c r="A121" s="16" t="s">
        <v>259</v>
      </c>
      <c r="B121" s="16" t="s">
        <v>260</v>
      </c>
      <c r="C121" s="91">
        <v>0.3</v>
      </c>
      <c r="D121" s="76">
        <v>3</v>
      </c>
    </row>
    <row r="122" spans="1:4" ht="13.5" thickBot="1" x14ac:dyDescent="0.25">
      <c r="A122" s="125" t="s">
        <v>261</v>
      </c>
      <c r="B122" s="126"/>
      <c r="C122" s="126"/>
      <c r="D122" s="76"/>
    </row>
    <row r="123" spans="1:4" ht="77.25" thickBot="1" x14ac:dyDescent="0.25">
      <c r="A123" s="16" t="s">
        <v>262</v>
      </c>
      <c r="B123" s="13" t="s">
        <v>263</v>
      </c>
      <c r="C123" s="91">
        <v>0.9</v>
      </c>
      <c r="D123" s="76">
        <v>3</v>
      </c>
    </row>
    <row r="124" spans="1:4" ht="39" thickBot="1" x14ac:dyDescent="0.25">
      <c r="A124" s="16" t="s">
        <v>264</v>
      </c>
      <c r="B124" s="13" t="s">
        <v>265</v>
      </c>
      <c r="C124" s="91">
        <v>0.6</v>
      </c>
      <c r="D124" s="76">
        <v>3</v>
      </c>
    </row>
    <row r="125" spans="1:4" ht="13.5" thickBot="1" x14ac:dyDescent="0.25">
      <c r="C125" s="92"/>
      <c r="D125" s="76"/>
    </row>
    <row r="126" spans="1:4" ht="39" thickBot="1" x14ac:dyDescent="0.25">
      <c r="A126" s="16" t="s">
        <v>266</v>
      </c>
      <c r="B126" s="13" t="s">
        <v>267</v>
      </c>
      <c r="C126" s="91">
        <v>0</v>
      </c>
      <c r="D126" s="76">
        <v>0</v>
      </c>
    </row>
    <row r="127" spans="1:4" ht="13.5" thickBot="1" x14ac:dyDescent="0.25">
      <c r="A127" s="16" t="s">
        <v>268</v>
      </c>
      <c r="B127" s="16" t="s">
        <v>269</v>
      </c>
      <c r="C127" s="91">
        <v>0.2</v>
      </c>
      <c r="D127" s="76">
        <v>1</v>
      </c>
    </row>
    <row r="128" spans="1:4" ht="13.5" thickBot="1" x14ac:dyDescent="0.25">
      <c r="A128" s="125" t="s">
        <v>270</v>
      </c>
      <c r="B128" s="126"/>
      <c r="C128" s="126"/>
      <c r="D128" s="76"/>
    </row>
    <row r="129" spans="1:4" ht="13.5" thickBot="1" x14ac:dyDescent="0.25">
      <c r="A129" s="16" t="s">
        <v>271</v>
      </c>
      <c r="B129" s="16" t="s">
        <v>272</v>
      </c>
      <c r="C129" s="91">
        <v>0.9</v>
      </c>
      <c r="D129" s="76">
        <v>3</v>
      </c>
    </row>
    <row r="130" spans="1:4" ht="13.5" thickBot="1" x14ac:dyDescent="0.25">
      <c r="A130" s="16" t="s">
        <v>273</v>
      </c>
      <c r="B130" s="16" t="s">
        <v>274</v>
      </c>
      <c r="C130" s="91">
        <v>0.6</v>
      </c>
      <c r="D130" s="76">
        <v>3</v>
      </c>
    </row>
    <row r="131" spans="1:4" ht="26.25" thickBot="1" x14ac:dyDescent="0.25">
      <c r="A131" s="16" t="s">
        <v>275</v>
      </c>
      <c r="B131" s="13" t="s">
        <v>276</v>
      </c>
      <c r="C131" s="91">
        <v>0.9</v>
      </c>
      <c r="D131" s="76">
        <v>3</v>
      </c>
    </row>
    <row r="132" spans="1:4" ht="39" thickBot="1" x14ac:dyDescent="0.25">
      <c r="A132" s="16" t="s">
        <v>277</v>
      </c>
      <c r="B132" s="13" t="s">
        <v>278</v>
      </c>
      <c r="C132" s="91">
        <v>0.3</v>
      </c>
      <c r="D132" s="76">
        <v>3</v>
      </c>
    </row>
    <row r="133" spans="1:4" ht="51.75" thickBot="1" x14ac:dyDescent="0.25">
      <c r="A133" s="16" t="s">
        <v>279</v>
      </c>
      <c r="B133" s="13" t="s">
        <v>280</v>
      </c>
      <c r="C133" s="91">
        <v>0</v>
      </c>
      <c r="D133" s="76">
        <v>0</v>
      </c>
    </row>
    <row r="134" spans="1:4" ht="39" thickBot="1" x14ac:dyDescent="0.25">
      <c r="A134" s="16" t="s">
        <v>281</v>
      </c>
      <c r="B134" s="13" t="s">
        <v>282</v>
      </c>
      <c r="C134" s="90">
        <f>0.3*D115+0.2*D116+0.05*D117+0.05*D118+0.2*D119+0.1*D120+0.1*D121</f>
        <v>2.2000000000000002</v>
      </c>
      <c r="D134" s="76"/>
    </row>
    <row r="135" spans="1:4" ht="39" thickBot="1" x14ac:dyDescent="0.25">
      <c r="A135" s="16" t="s">
        <v>283</v>
      </c>
      <c r="B135" s="13" t="s">
        <v>284</v>
      </c>
      <c r="C135" s="90">
        <f>0.3*D123+0.2*D124+0.3*D126+0.2*D127</f>
        <v>1.7</v>
      </c>
      <c r="D135" s="76"/>
    </row>
    <row r="136" spans="1:4" ht="39" thickBot="1" x14ac:dyDescent="0.25">
      <c r="A136" s="16" t="s">
        <v>285</v>
      </c>
      <c r="B136" s="13" t="s">
        <v>286</v>
      </c>
      <c r="C136" s="90">
        <f>0.3*D129+0.2*D130+0.3*D131+0.1*D132+0.1*D133</f>
        <v>2.7</v>
      </c>
      <c r="D136" s="76"/>
    </row>
    <row r="137" spans="1:4" ht="72.75" customHeight="1" thickBot="1" x14ac:dyDescent="0.25">
      <c r="A137" s="127" t="s">
        <v>287</v>
      </c>
      <c r="B137" s="128"/>
      <c r="C137" s="93" t="s">
        <v>351</v>
      </c>
      <c r="D137" s="74"/>
    </row>
    <row r="139" spans="1:4" ht="15.75" customHeight="1" x14ac:dyDescent="0.25">
      <c r="A139" s="71" t="s">
        <v>288</v>
      </c>
      <c r="B139" s="72"/>
      <c r="C139" s="94"/>
      <c r="D139" s="72"/>
    </row>
    <row r="140" spans="1:4" ht="21.75" customHeight="1" x14ac:dyDescent="0.2">
      <c r="A140" s="119" t="s">
        <v>289</v>
      </c>
      <c r="B140" s="119"/>
      <c r="C140" s="119"/>
      <c r="D140" s="119"/>
    </row>
    <row r="141" spans="1:4" ht="38.25" customHeight="1" x14ac:dyDescent="0.2">
      <c r="A141" s="120" t="s">
        <v>292</v>
      </c>
      <c r="B141" s="120"/>
      <c r="C141" s="120"/>
      <c r="D141" s="120"/>
    </row>
    <row r="142" spans="1:4" ht="12.75" customHeight="1" x14ac:dyDescent="0.2">
      <c r="A142" s="121" t="s">
        <v>291</v>
      </c>
      <c r="B142" s="121"/>
      <c r="C142" s="121"/>
      <c r="D142" s="121"/>
    </row>
    <row r="143" spans="1:4" ht="20.25" customHeight="1" x14ac:dyDescent="0.2">
      <c r="A143" s="121"/>
      <c r="B143" s="121"/>
      <c r="C143" s="121"/>
      <c r="D143" s="121"/>
    </row>
    <row r="144" spans="1:4" ht="112.5" customHeight="1" x14ac:dyDescent="0.2">
      <c r="A144" s="122" t="s">
        <v>353</v>
      </c>
      <c r="B144" s="122"/>
      <c r="C144" s="122"/>
      <c r="D144" s="122"/>
    </row>
    <row r="145" spans="1:4" ht="34.5" customHeight="1" x14ac:dyDescent="0.2">
      <c r="A145" s="108" t="s">
        <v>352</v>
      </c>
      <c r="B145" s="109"/>
      <c r="D145" s="18"/>
    </row>
  </sheetData>
  <mergeCells count="24">
    <mergeCell ref="A2:C2"/>
    <mergeCell ref="A4:C4"/>
    <mergeCell ref="C17:D17"/>
    <mergeCell ref="A69:D69"/>
    <mergeCell ref="C70:D70"/>
    <mergeCell ref="C71:D71"/>
    <mergeCell ref="C72:D72"/>
    <mergeCell ref="A73:D73"/>
    <mergeCell ref="C74:D74"/>
    <mergeCell ref="C75:D75"/>
    <mergeCell ref="A145:B145"/>
    <mergeCell ref="C76:D76"/>
    <mergeCell ref="C77:D77"/>
    <mergeCell ref="A79:C79"/>
    <mergeCell ref="C78:D78"/>
    <mergeCell ref="A140:D140"/>
    <mergeCell ref="A141:D141"/>
    <mergeCell ref="A142:D143"/>
    <mergeCell ref="A144:D144"/>
    <mergeCell ref="A95:C110"/>
    <mergeCell ref="A114:C114"/>
    <mergeCell ref="A122:C122"/>
    <mergeCell ref="A128:C128"/>
    <mergeCell ref="A137:B13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3" manualBreakCount="3">
    <brk id="49" max="3" man="1"/>
    <brk id="79" max="3" man="1"/>
    <brk id="94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0"/>
  <sheetViews>
    <sheetView view="pageBreakPreview" topLeftCell="B1" zoomScaleNormal="100" zoomScaleSheetLayoutView="100" workbookViewId="0">
      <selection activeCell="D28" sqref="D28"/>
    </sheetView>
  </sheetViews>
  <sheetFormatPr defaultRowHeight="15" x14ac:dyDescent="0.25"/>
  <cols>
    <col min="1" max="2" width="9.140625" style="34"/>
    <col min="3" max="3" width="25.7109375" style="34" customWidth="1"/>
    <col min="4" max="4" width="16.7109375" style="34" customWidth="1"/>
    <col min="5" max="5" width="18.85546875" style="34" customWidth="1"/>
    <col min="6" max="6" width="23.28515625" style="34" customWidth="1"/>
    <col min="7" max="7" width="30.140625" style="34" customWidth="1"/>
    <col min="8" max="8" width="20" style="35" customWidth="1"/>
    <col min="9" max="9" width="32.42578125" style="36" customWidth="1"/>
    <col min="10" max="16384" width="9.140625" style="34"/>
  </cols>
  <sheetData>
    <row r="3" spans="2:10" x14ac:dyDescent="0.25">
      <c r="C3" s="34" t="s">
        <v>208</v>
      </c>
      <c r="I3" s="36" t="s">
        <v>118</v>
      </c>
    </row>
    <row r="4" spans="2:10" x14ac:dyDescent="0.25">
      <c r="C4" s="34" t="s">
        <v>119</v>
      </c>
    </row>
    <row r="5" spans="2:10" ht="30" x14ac:dyDescent="0.25">
      <c r="B5" s="37" t="s">
        <v>120</v>
      </c>
      <c r="C5" s="38" t="s">
        <v>121</v>
      </c>
      <c r="D5" s="38" t="s">
        <v>122</v>
      </c>
      <c r="E5" s="38" t="s">
        <v>123</v>
      </c>
      <c r="F5" s="38" t="s">
        <v>124</v>
      </c>
      <c r="G5" s="38" t="s">
        <v>125</v>
      </c>
      <c r="H5" s="38" t="s">
        <v>126</v>
      </c>
      <c r="I5" s="39" t="s">
        <v>127</v>
      </c>
    </row>
    <row r="6" spans="2:10" ht="75" x14ac:dyDescent="0.25">
      <c r="B6" s="40">
        <v>1</v>
      </c>
      <c r="C6" s="41" t="s">
        <v>129</v>
      </c>
      <c r="D6" s="42">
        <v>1615</v>
      </c>
      <c r="E6" s="41" t="s">
        <v>128</v>
      </c>
      <c r="F6" s="41" t="s">
        <v>130</v>
      </c>
      <c r="G6" s="41" t="s">
        <v>131</v>
      </c>
      <c r="H6" s="40" t="s">
        <v>132</v>
      </c>
      <c r="I6" s="43" t="s">
        <v>133</v>
      </c>
    </row>
    <row r="7" spans="2:10" ht="75" x14ac:dyDescent="0.25">
      <c r="B7" s="40">
        <v>2</v>
      </c>
      <c r="C7" s="41" t="s">
        <v>134</v>
      </c>
      <c r="D7" s="42">
        <v>3293</v>
      </c>
      <c r="E7" s="41" t="s">
        <v>128</v>
      </c>
      <c r="F7" s="41" t="s">
        <v>135</v>
      </c>
      <c r="G7" s="41" t="s">
        <v>136</v>
      </c>
      <c r="H7" s="40" t="s">
        <v>137</v>
      </c>
      <c r="I7" s="44" t="s">
        <v>138</v>
      </c>
    </row>
    <row r="8" spans="2:10" ht="60" customHeight="1" x14ac:dyDescent="0.25">
      <c r="B8" s="40">
        <v>3</v>
      </c>
      <c r="C8" s="45" t="s">
        <v>139</v>
      </c>
      <c r="D8" s="42">
        <v>7900</v>
      </c>
      <c r="E8" s="41" t="s">
        <v>128</v>
      </c>
      <c r="F8" s="41" t="s">
        <v>140</v>
      </c>
      <c r="G8" s="41" t="s">
        <v>141</v>
      </c>
      <c r="H8" s="40" t="s">
        <v>142</v>
      </c>
      <c r="I8" s="43" t="s">
        <v>143</v>
      </c>
    </row>
    <row r="9" spans="2:10" ht="46.9" customHeight="1" x14ac:dyDescent="0.25">
      <c r="B9" s="40">
        <v>4</v>
      </c>
      <c r="C9" s="41" t="s">
        <v>144</v>
      </c>
      <c r="D9" s="42">
        <v>40000</v>
      </c>
      <c r="E9" s="41" t="s">
        <v>128</v>
      </c>
      <c r="F9" s="41" t="s">
        <v>145</v>
      </c>
      <c r="G9" s="41" t="s">
        <v>141</v>
      </c>
      <c r="H9" s="40" t="s">
        <v>146</v>
      </c>
      <c r="I9" s="43" t="s">
        <v>147</v>
      </c>
    </row>
    <row r="10" spans="2:10" ht="105" x14ac:dyDescent="0.25">
      <c r="B10" s="40">
        <v>5</v>
      </c>
      <c r="C10" s="41" t="s">
        <v>148</v>
      </c>
      <c r="D10" s="42">
        <v>40000</v>
      </c>
      <c r="E10" s="41" t="s">
        <v>128</v>
      </c>
      <c r="F10" s="41" t="s">
        <v>149</v>
      </c>
      <c r="G10" s="41" t="s">
        <v>141</v>
      </c>
      <c r="H10" s="40" t="s">
        <v>150</v>
      </c>
      <c r="I10" s="43" t="s">
        <v>151</v>
      </c>
      <c r="J10" s="46"/>
    </row>
    <row r="11" spans="2:10" ht="65.25" customHeight="1" x14ac:dyDescent="0.25">
      <c r="B11" s="40">
        <v>6</v>
      </c>
      <c r="C11" s="41" t="s">
        <v>152</v>
      </c>
      <c r="D11" s="42">
        <v>1061</v>
      </c>
      <c r="E11" s="41" t="s">
        <v>128</v>
      </c>
      <c r="F11" s="41" t="s">
        <v>153</v>
      </c>
      <c r="G11" s="41" t="s">
        <v>154</v>
      </c>
      <c r="H11" s="40" t="s">
        <v>155</v>
      </c>
      <c r="I11" s="43" t="s">
        <v>133</v>
      </c>
    </row>
    <row r="12" spans="2:10" ht="78.75" customHeight="1" x14ac:dyDescent="0.25">
      <c r="B12" s="40">
        <v>7</v>
      </c>
      <c r="C12" s="41" t="s">
        <v>156</v>
      </c>
      <c r="D12" s="42">
        <v>621</v>
      </c>
      <c r="E12" s="41" t="s">
        <v>128</v>
      </c>
      <c r="F12" s="41" t="s">
        <v>157</v>
      </c>
      <c r="G12" s="41" t="s">
        <v>158</v>
      </c>
      <c r="H12" s="40" t="s">
        <v>159</v>
      </c>
      <c r="I12" s="43" t="s">
        <v>133</v>
      </c>
    </row>
    <row r="13" spans="2:10" ht="43.5" customHeight="1" x14ac:dyDescent="0.25">
      <c r="B13" s="40">
        <v>8</v>
      </c>
      <c r="C13" s="41" t="s">
        <v>209</v>
      </c>
      <c r="D13" s="42">
        <v>2009624</v>
      </c>
      <c r="E13" s="41" t="s">
        <v>128</v>
      </c>
      <c r="F13" s="41" t="s">
        <v>210</v>
      </c>
      <c r="G13" s="41" t="s">
        <v>211</v>
      </c>
      <c r="H13" s="40">
        <v>3054628.48</v>
      </c>
      <c r="I13" s="43" t="s">
        <v>212</v>
      </c>
    </row>
    <row r="14" spans="2:10" ht="66" customHeight="1" x14ac:dyDescent="0.25">
      <c r="B14" s="40">
        <v>9</v>
      </c>
      <c r="C14" s="41" t="s">
        <v>209</v>
      </c>
      <c r="D14" s="42">
        <v>275776</v>
      </c>
      <c r="E14" s="41" t="s">
        <v>128</v>
      </c>
      <c r="F14" s="41" t="s">
        <v>213</v>
      </c>
      <c r="G14" s="41" t="s">
        <v>211</v>
      </c>
      <c r="H14" s="40">
        <v>587402.88</v>
      </c>
      <c r="I14" s="43" t="s">
        <v>214</v>
      </c>
    </row>
    <row r="15" spans="2:10" s="51" customFormat="1" ht="40.5" customHeight="1" x14ac:dyDescent="0.25">
      <c r="B15" s="47" t="s">
        <v>160</v>
      </c>
      <c r="C15" s="47"/>
      <c r="D15" s="48">
        <f>SUM(D6:D14)</f>
        <v>2379890</v>
      </c>
      <c r="E15" s="49"/>
      <c r="F15" s="49"/>
      <c r="G15" s="49"/>
      <c r="H15" s="38">
        <f>SUM(H6:H14)</f>
        <v>3642031.36</v>
      </c>
      <c r="I15" s="50"/>
    </row>
    <row r="16" spans="2:10" ht="39" customHeight="1" x14ac:dyDescent="0.25">
      <c r="B16" s="52"/>
      <c r="C16" s="53"/>
      <c r="D16" s="54"/>
      <c r="E16" s="53"/>
      <c r="F16" s="53"/>
      <c r="G16" s="53"/>
      <c r="H16" s="52"/>
      <c r="I16" s="55" t="s">
        <v>161</v>
      </c>
    </row>
    <row r="17" spans="2:9" x14ac:dyDescent="0.25">
      <c r="B17" s="56"/>
      <c r="C17" s="53"/>
      <c r="D17" s="54"/>
      <c r="E17" s="53"/>
      <c r="F17" s="53"/>
      <c r="G17" s="53"/>
      <c r="H17" s="52"/>
      <c r="I17" s="55"/>
    </row>
    <row r="18" spans="2:9" x14ac:dyDescent="0.25">
      <c r="B18" s="56"/>
      <c r="C18" s="53" t="s">
        <v>162</v>
      </c>
      <c r="D18" s="54"/>
      <c r="E18" s="53"/>
      <c r="F18" s="53"/>
      <c r="G18" s="53"/>
      <c r="H18" s="52"/>
      <c r="I18" s="55"/>
    </row>
    <row r="19" spans="2:9" s="57" customFormat="1" x14ac:dyDescent="0.25">
      <c r="B19" s="37"/>
      <c r="C19" s="38" t="s">
        <v>121</v>
      </c>
      <c r="D19" s="38" t="s">
        <v>122</v>
      </c>
      <c r="E19" s="38" t="s">
        <v>163</v>
      </c>
      <c r="F19" s="38" t="s">
        <v>124</v>
      </c>
      <c r="G19" s="38" t="s">
        <v>164</v>
      </c>
      <c r="H19" s="38" t="s">
        <v>215</v>
      </c>
      <c r="I19" s="39"/>
    </row>
    <row r="20" spans="2:9" ht="39.6" customHeight="1" x14ac:dyDescent="0.25">
      <c r="B20" s="58">
        <v>1</v>
      </c>
      <c r="C20" s="41" t="s">
        <v>167</v>
      </c>
      <c r="D20" s="41">
        <v>1408.5</v>
      </c>
      <c r="E20" s="41" t="s">
        <v>165</v>
      </c>
      <c r="F20" s="41" t="s">
        <v>168</v>
      </c>
      <c r="G20" s="41" t="s">
        <v>169</v>
      </c>
      <c r="H20" s="58" t="s">
        <v>170</v>
      </c>
      <c r="I20" s="59" t="s">
        <v>171</v>
      </c>
    </row>
    <row r="21" spans="2:9" ht="41.45" customHeight="1" x14ac:dyDescent="0.25">
      <c r="B21" s="58">
        <v>2</v>
      </c>
      <c r="C21" s="41" t="s">
        <v>172</v>
      </c>
      <c r="D21" s="41">
        <v>1366.2</v>
      </c>
      <c r="E21" s="41" t="s">
        <v>165</v>
      </c>
      <c r="F21" s="41" t="s">
        <v>173</v>
      </c>
      <c r="G21" s="41" t="s">
        <v>169</v>
      </c>
      <c r="H21" s="60">
        <v>4257516</v>
      </c>
      <c r="I21" s="43" t="s">
        <v>174</v>
      </c>
    </row>
    <row r="22" spans="2:9" ht="61.5" customHeight="1" x14ac:dyDescent="0.25">
      <c r="B22" s="58">
        <v>3</v>
      </c>
      <c r="C22" s="41" t="s">
        <v>175</v>
      </c>
      <c r="D22" s="41">
        <v>1046.5</v>
      </c>
      <c r="E22" s="41" t="s">
        <v>165</v>
      </c>
      <c r="F22" s="41" t="s">
        <v>176</v>
      </c>
      <c r="G22" s="41" t="s">
        <v>216</v>
      </c>
      <c r="H22" s="58" t="s">
        <v>177</v>
      </c>
      <c r="I22" s="43" t="s">
        <v>178</v>
      </c>
    </row>
    <row r="23" spans="2:9" ht="61.5" customHeight="1" x14ac:dyDescent="0.25">
      <c r="B23" s="58">
        <v>4</v>
      </c>
      <c r="C23" s="61" t="s">
        <v>179</v>
      </c>
      <c r="D23" s="41">
        <v>108.2</v>
      </c>
      <c r="E23" s="41" t="s">
        <v>180</v>
      </c>
      <c r="F23" s="41" t="s">
        <v>181</v>
      </c>
      <c r="G23" s="61" t="s">
        <v>182</v>
      </c>
      <c r="H23" s="58" t="s">
        <v>183</v>
      </c>
      <c r="I23" s="43" t="s">
        <v>184</v>
      </c>
    </row>
    <row r="24" spans="2:9" ht="61.5" customHeight="1" x14ac:dyDescent="0.25">
      <c r="B24" s="58">
        <v>5</v>
      </c>
      <c r="C24" s="62" t="s">
        <v>217</v>
      </c>
      <c r="D24" s="41">
        <v>55.6</v>
      </c>
      <c r="E24" s="41" t="s">
        <v>166</v>
      </c>
      <c r="F24" s="41" t="s">
        <v>218</v>
      </c>
      <c r="G24" s="34" t="s">
        <v>219</v>
      </c>
      <c r="H24" s="58">
        <v>541734</v>
      </c>
      <c r="I24" s="43"/>
    </row>
    <row r="25" spans="2:9" ht="61.5" customHeight="1" x14ac:dyDescent="0.25">
      <c r="B25" s="58">
        <v>6</v>
      </c>
      <c r="C25" s="63" t="s">
        <v>217</v>
      </c>
      <c r="D25" s="41">
        <v>57</v>
      </c>
      <c r="E25" s="41" t="s">
        <v>166</v>
      </c>
      <c r="F25" s="41" t="s">
        <v>220</v>
      </c>
      <c r="G25" s="61" t="s">
        <v>221</v>
      </c>
      <c r="H25" s="58">
        <v>551804</v>
      </c>
      <c r="I25" s="43"/>
    </row>
    <row r="26" spans="2:9" ht="61.5" customHeight="1" thickBot="1" x14ac:dyDescent="0.3">
      <c r="B26" s="58">
        <v>7</v>
      </c>
      <c r="C26" s="64" t="s">
        <v>222</v>
      </c>
      <c r="D26" s="41">
        <v>34.1</v>
      </c>
      <c r="E26" s="41" t="s">
        <v>166</v>
      </c>
      <c r="F26" s="41" t="s">
        <v>223</v>
      </c>
      <c r="G26" s="61" t="s">
        <v>166</v>
      </c>
      <c r="H26" s="58">
        <v>99999</v>
      </c>
      <c r="I26" s="43"/>
    </row>
    <row r="27" spans="2:9" s="51" customFormat="1" ht="22.5" customHeight="1" x14ac:dyDescent="0.25">
      <c r="B27" s="49"/>
      <c r="C27" s="49" t="s">
        <v>185</v>
      </c>
      <c r="D27" s="49">
        <f>SUM(D20:D26)</f>
        <v>4076.0999999999995</v>
      </c>
      <c r="E27" s="49"/>
      <c r="F27" s="49"/>
      <c r="G27" s="49"/>
      <c r="H27" s="38">
        <f>SUM(H20:H26)</f>
        <v>5451053</v>
      </c>
      <c r="I27" s="50"/>
    </row>
    <row r="28" spans="2:9" x14ac:dyDescent="0.25">
      <c r="C28" s="65"/>
    </row>
    <row r="29" spans="2:9" x14ac:dyDescent="0.25">
      <c r="C29" s="49"/>
    </row>
    <row r="30" spans="2:9" x14ac:dyDescent="0.25">
      <c r="D30" s="35"/>
      <c r="E30" s="35"/>
      <c r="F30" s="35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57"/>
  <sheetViews>
    <sheetView tabSelected="1" view="pageBreakPreview" zoomScale="60" zoomScaleNormal="100" workbookViewId="0">
      <selection activeCell="K58" sqref="K58"/>
    </sheetView>
  </sheetViews>
  <sheetFormatPr defaultRowHeight="11.25" x14ac:dyDescent="0.2"/>
  <cols>
    <col min="1" max="1" width="30" style="67" customWidth="1"/>
    <col min="2" max="11" width="17" style="67" customWidth="1"/>
    <col min="12" max="256" width="9.140625" style="67" customWidth="1"/>
    <col min="257" max="257" width="30" style="67" customWidth="1"/>
    <col min="258" max="267" width="17" style="67" customWidth="1"/>
    <col min="268" max="512" width="9.140625" style="67" customWidth="1"/>
    <col min="513" max="513" width="30" style="67" customWidth="1"/>
    <col min="514" max="523" width="17" style="67" customWidth="1"/>
    <col min="524" max="768" width="9.140625" style="67" customWidth="1"/>
    <col min="769" max="769" width="30" style="67" customWidth="1"/>
    <col min="770" max="779" width="17" style="67" customWidth="1"/>
    <col min="780" max="1024" width="9.140625" style="67" customWidth="1"/>
    <col min="1025" max="1025" width="30" style="67" customWidth="1"/>
    <col min="1026" max="1035" width="17" style="67" customWidth="1"/>
    <col min="1036" max="1280" width="9.140625" style="67" customWidth="1"/>
    <col min="1281" max="1281" width="30" style="67" customWidth="1"/>
    <col min="1282" max="1291" width="17" style="67" customWidth="1"/>
    <col min="1292" max="1536" width="9.140625" style="67" customWidth="1"/>
    <col min="1537" max="1537" width="30" style="67" customWidth="1"/>
    <col min="1538" max="1547" width="17" style="67" customWidth="1"/>
    <col min="1548" max="1792" width="9.140625" style="67" customWidth="1"/>
    <col min="1793" max="1793" width="30" style="67" customWidth="1"/>
    <col min="1794" max="1803" width="17" style="67" customWidth="1"/>
    <col min="1804" max="2048" width="9.140625" style="67" customWidth="1"/>
    <col min="2049" max="2049" width="30" style="67" customWidth="1"/>
    <col min="2050" max="2059" width="17" style="67" customWidth="1"/>
    <col min="2060" max="2304" width="9.140625" style="67" customWidth="1"/>
    <col min="2305" max="2305" width="30" style="67" customWidth="1"/>
    <col min="2306" max="2315" width="17" style="67" customWidth="1"/>
    <col min="2316" max="2560" width="9.140625" style="67" customWidth="1"/>
    <col min="2561" max="2561" width="30" style="67" customWidth="1"/>
    <col min="2562" max="2571" width="17" style="67" customWidth="1"/>
    <col min="2572" max="2816" width="9.140625" style="67" customWidth="1"/>
    <col min="2817" max="2817" width="30" style="67" customWidth="1"/>
    <col min="2818" max="2827" width="17" style="67" customWidth="1"/>
    <col min="2828" max="3072" width="9.140625" style="67" customWidth="1"/>
    <col min="3073" max="3073" width="30" style="67" customWidth="1"/>
    <col min="3074" max="3083" width="17" style="67" customWidth="1"/>
    <col min="3084" max="3328" width="9.140625" style="67" customWidth="1"/>
    <col min="3329" max="3329" width="30" style="67" customWidth="1"/>
    <col min="3330" max="3339" width="17" style="67" customWidth="1"/>
    <col min="3340" max="3584" width="9.140625" style="67" customWidth="1"/>
    <col min="3585" max="3585" width="30" style="67" customWidth="1"/>
    <col min="3586" max="3595" width="17" style="67" customWidth="1"/>
    <col min="3596" max="3840" width="9.140625" style="67" customWidth="1"/>
    <col min="3841" max="3841" width="30" style="67" customWidth="1"/>
    <col min="3842" max="3851" width="17" style="67" customWidth="1"/>
    <col min="3852" max="4096" width="9.140625" style="67" customWidth="1"/>
    <col min="4097" max="4097" width="30" style="67" customWidth="1"/>
    <col min="4098" max="4107" width="17" style="67" customWidth="1"/>
    <col min="4108" max="4352" width="9.140625" style="67" customWidth="1"/>
    <col min="4353" max="4353" width="30" style="67" customWidth="1"/>
    <col min="4354" max="4363" width="17" style="67" customWidth="1"/>
    <col min="4364" max="4608" width="9.140625" style="67" customWidth="1"/>
    <col min="4609" max="4609" width="30" style="67" customWidth="1"/>
    <col min="4610" max="4619" width="17" style="67" customWidth="1"/>
    <col min="4620" max="4864" width="9.140625" style="67" customWidth="1"/>
    <col min="4865" max="4865" width="30" style="67" customWidth="1"/>
    <col min="4866" max="4875" width="17" style="67" customWidth="1"/>
    <col min="4876" max="5120" width="9.140625" style="67" customWidth="1"/>
    <col min="5121" max="5121" width="30" style="67" customWidth="1"/>
    <col min="5122" max="5131" width="17" style="67" customWidth="1"/>
    <col min="5132" max="5376" width="9.140625" style="67" customWidth="1"/>
    <col min="5377" max="5377" width="30" style="67" customWidth="1"/>
    <col min="5378" max="5387" width="17" style="67" customWidth="1"/>
    <col min="5388" max="5632" width="9.140625" style="67" customWidth="1"/>
    <col min="5633" max="5633" width="30" style="67" customWidth="1"/>
    <col min="5634" max="5643" width="17" style="67" customWidth="1"/>
    <col min="5644" max="5888" width="9.140625" style="67" customWidth="1"/>
    <col min="5889" max="5889" width="30" style="67" customWidth="1"/>
    <col min="5890" max="5899" width="17" style="67" customWidth="1"/>
    <col min="5900" max="6144" width="9.140625" style="67" customWidth="1"/>
    <col min="6145" max="6145" width="30" style="67" customWidth="1"/>
    <col min="6146" max="6155" width="17" style="67" customWidth="1"/>
    <col min="6156" max="6400" width="9.140625" style="67" customWidth="1"/>
    <col min="6401" max="6401" width="30" style="67" customWidth="1"/>
    <col min="6402" max="6411" width="17" style="67" customWidth="1"/>
    <col min="6412" max="6656" width="9.140625" style="67" customWidth="1"/>
    <col min="6657" max="6657" width="30" style="67" customWidth="1"/>
    <col min="6658" max="6667" width="17" style="67" customWidth="1"/>
    <col min="6668" max="6912" width="9.140625" style="67" customWidth="1"/>
    <col min="6913" max="6913" width="30" style="67" customWidth="1"/>
    <col min="6914" max="6923" width="17" style="67" customWidth="1"/>
    <col min="6924" max="7168" width="9.140625" style="67" customWidth="1"/>
    <col min="7169" max="7169" width="30" style="67" customWidth="1"/>
    <col min="7170" max="7179" width="17" style="67" customWidth="1"/>
    <col min="7180" max="7424" width="9.140625" style="67" customWidth="1"/>
    <col min="7425" max="7425" width="30" style="67" customWidth="1"/>
    <col min="7426" max="7435" width="17" style="67" customWidth="1"/>
    <col min="7436" max="7680" width="9.140625" style="67" customWidth="1"/>
    <col min="7681" max="7681" width="30" style="67" customWidth="1"/>
    <col min="7682" max="7691" width="17" style="67" customWidth="1"/>
    <col min="7692" max="7936" width="9.140625" style="67" customWidth="1"/>
    <col min="7937" max="7937" width="30" style="67" customWidth="1"/>
    <col min="7938" max="7947" width="17" style="67" customWidth="1"/>
    <col min="7948" max="8192" width="9.140625" style="67" customWidth="1"/>
    <col min="8193" max="8193" width="30" style="67" customWidth="1"/>
    <col min="8194" max="8203" width="17" style="67" customWidth="1"/>
    <col min="8204" max="8448" width="9.140625" style="67" customWidth="1"/>
    <col min="8449" max="8449" width="30" style="67" customWidth="1"/>
    <col min="8450" max="8459" width="17" style="67" customWidth="1"/>
    <col min="8460" max="8704" width="9.140625" style="67" customWidth="1"/>
    <col min="8705" max="8705" width="30" style="67" customWidth="1"/>
    <col min="8706" max="8715" width="17" style="67" customWidth="1"/>
    <col min="8716" max="8960" width="9.140625" style="67" customWidth="1"/>
    <col min="8961" max="8961" width="30" style="67" customWidth="1"/>
    <col min="8962" max="8971" width="17" style="67" customWidth="1"/>
    <col min="8972" max="9216" width="9.140625" style="67" customWidth="1"/>
    <col min="9217" max="9217" width="30" style="67" customWidth="1"/>
    <col min="9218" max="9227" width="17" style="67" customWidth="1"/>
    <col min="9228" max="9472" width="9.140625" style="67" customWidth="1"/>
    <col min="9473" max="9473" width="30" style="67" customWidth="1"/>
    <col min="9474" max="9483" width="17" style="67" customWidth="1"/>
    <col min="9484" max="9728" width="9.140625" style="67" customWidth="1"/>
    <col min="9729" max="9729" width="30" style="67" customWidth="1"/>
    <col min="9730" max="9739" width="17" style="67" customWidth="1"/>
    <col min="9740" max="9984" width="9.140625" style="67" customWidth="1"/>
    <col min="9985" max="9985" width="30" style="67" customWidth="1"/>
    <col min="9986" max="9995" width="17" style="67" customWidth="1"/>
    <col min="9996" max="10240" width="9.140625" style="67" customWidth="1"/>
    <col min="10241" max="10241" width="30" style="67" customWidth="1"/>
    <col min="10242" max="10251" width="17" style="67" customWidth="1"/>
    <col min="10252" max="10496" width="9.140625" style="67" customWidth="1"/>
    <col min="10497" max="10497" width="30" style="67" customWidth="1"/>
    <col min="10498" max="10507" width="17" style="67" customWidth="1"/>
    <col min="10508" max="10752" width="9.140625" style="67" customWidth="1"/>
    <col min="10753" max="10753" width="30" style="67" customWidth="1"/>
    <col min="10754" max="10763" width="17" style="67" customWidth="1"/>
    <col min="10764" max="11008" width="9.140625" style="67" customWidth="1"/>
    <col min="11009" max="11009" width="30" style="67" customWidth="1"/>
    <col min="11010" max="11019" width="17" style="67" customWidth="1"/>
    <col min="11020" max="11264" width="9.140625" style="67" customWidth="1"/>
    <col min="11265" max="11265" width="30" style="67" customWidth="1"/>
    <col min="11266" max="11275" width="17" style="67" customWidth="1"/>
    <col min="11276" max="11520" width="9.140625" style="67" customWidth="1"/>
    <col min="11521" max="11521" width="30" style="67" customWidth="1"/>
    <col min="11522" max="11531" width="17" style="67" customWidth="1"/>
    <col min="11532" max="11776" width="9.140625" style="67" customWidth="1"/>
    <col min="11777" max="11777" width="30" style="67" customWidth="1"/>
    <col min="11778" max="11787" width="17" style="67" customWidth="1"/>
    <col min="11788" max="12032" width="9.140625" style="67" customWidth="1"/>
    <col min="12033" max="12033" width="30" style="67" customWidth="1"/>
    <col min="12034" max="12043" width="17" style="67" customWidth="1"/>
    <col min="12044" max="12288" width="9.140625" style="67" customWidth="1"/>
    <col min="12289" max="12289" width="30" style="67" customWidth="1"/>
    <col min="12290" max="12299" width="17" style="67" customWidth="1"/>
    <col min="12300" max="12544" width="9.140625" style="67" customWidth="1"/>
    <col min="12545" max="12545" width="30" style="67" customWidth="1"/>
    <col min="12546" max="12555" width="17" style="67" customWidth="1"/>
    <col min="12556" max="12800" width="9.140625" style="67" customWidth="1"/>
    <col min="12801" max="12801" width="30" style="67" customWidth="1"/>
    <col min="12802" max="12811" width="17" style="67" customWidth="1"/>
    <col min="12812" max="13056" width="9.140625" style="67" customWidth="1"/>
    <col min="13057" max="13057" width="30" style="67" customWidth="1"/>
    <col min="13058" max="13067" width="17" style="67" customWidth="1"/>
    <col min="13068" max="13312" width="9.140625" style="67" customWidth="1"/>
    <col min="13313" max="13313" width="30" style="67" customWidth="1"/>
    <col min="13314" max="13323" width="17" style="67" customWidth="1"/>
    <col min="13324" max="13568" width="9.140625" style="67" customWidth="1"/>
    <col min="13569" max="13569" width="30" style="67" customWidth="1"/>
    <col min="13570" max="13579" width="17" style="67" customWidth="1"/>
    <col min="13580" max="13824" width="9.140625" style="67" customWidth="1"/>
    <col min="13825" max="13825" width="30" style="67" customWidth="1"/>
    <col min="13826" max="13835" width="17" style="67" customWidth="1"/>
    <col min="13836" max="14080" width="9.140625" style="67" customWidth="1"/>
    <col min="14081" max="14081" width="30" style="67" customWidth="1"/>
    <col min="14082" max="14091" width="17" style="67" customWidth="1"/>
    <col min="14092" max="14336" width="9.140625" style="67" customWidth="1"/>
    <col min="14337" max="14337" width="30" style="67" customWidth="1"/>
    <col min="14338" max="14347" width="17" style="67" customWidth="1"/>
    <col min="14348" max="14592" width="9.140625" style="67" customWidth="1"/>
    <col min="14593" max="14593" width="30" style="67" customWidth="1"/>
    <col min="14594" max="14603" width="17" style="67" customWidth="1"/>
    <col min="14604" max="14848" width="9.140625" style="67" customWidth="1"/>
    <col min="14849" max="14849" width="30" style="67" customWidth="1"/>
    <col min="14850" max="14859" width="17" style="67" customWidth="1"/>
    <col min="14860" max="15104" width="9.140625" style="67" customWidth="1"/>
    <col min="15105" max="15105" width="30" style="67" customWidth="1"/>
    <col min="15106" max="15115" width="17" style="67" customWidth="1"/>
    <col min="15116" max="15360" width="9.140625" style="67" customWidth="1"/>
    <col min="15361" max="15361" width="30" style="67" customWidth="1"/>
    <col min="15362" max="15371" width="17" style="67" customWidth="1"/>
    <col min="15372" max="15616" width="9.140625" style="67" customWidth="1"/>
    <col min="15617" max="15617" width="30" style="67" customWidth="1"/>
    <col min="15618" max="15627" width="17" style="67" customWidth="1"/>
    <col min="15628" max="15872" width="9.140625" style="67" customWidth="1"/>
    <col min="15873" max="15873" width="30" style="67" customWidth="1"/>
    <col min="15874" max="15883" width="17" style="67" customWidth="1"/>
    <col min="15884" max="16128" width="9.140625" style="67" customWidth="1"/>
    <col min="16129" max="16129" width="30" style="67" customWidth="1"/>
    <col min="16130" max="16139" width="17" style="67" customWidth="1"/>
    <col min="16140" max="16384" width="9.140625" style="67" customWidth="1"/>
  </cols>
  <sheetData>
    <row r="1" spans="1:11" ht="12.75" customHeight="1" x14ac:dyDescent="0.2">
      <c r="A1" s="95" t="s">
        <v>298</v>
      </c>
      <c r="B1" s="66"/>
      <c r="C1" s="66"/>
      <c r="D1" s="66"/>
    </row>
    <row r="2" spans="1:11" ht="15.75" customHeight="1" x14ac:dyDescent="0.25">
      <c r="A2" s="96" t="s">
        <v>299</v>
      </c>
      <c r="B2" s="66"/>
      <c r="C2" s="66"/>
      <c r="D2" s="66"/>
    </row>
    <row r="3" spans="1:11" ht="2.1" customHeight="1" x14ac:dyDescent="0.2"/>
    <row r="4" spans="1:11" ht="11.25" customHeight="1" x14ac:dyDescent="0.2">
      <c r="A4" s="145" t="s">
        <v>226</v>
      </c>
      <c r="B4" s="146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.1" customHeight="1" x14ac:dyDescent="0.2">
      <c r="A5" s="97"/>
      <c r="B5" s="97"/>
      <c r="C5" s="66"/>
      <c r="D5" s="66"/>
      <c r="E5" s="66"/>
      <c r="F5" s="66"/>
      <c r="G5" s="66"/>
      <c r="H5" s="66"/>
      <c r="I5" s="66"/>
      <c r="J5" s="66"/>
      <c r="K5" s="66"/>
    </row>
    <row r="6" spans="1:11" ht="11.25" customHeight="1" x14ac:dyDescent="0.2">
      <c r="A6" s="145" t="s">
        <v>227</v>
      </c>
      <c r="B6" s="146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2.1" customHeight="1" x14ac:dyDescent="0.2">
      <c r="A7" s="97"/>
      <c r="B7" s="97"/>
      <c r="C7" s="66"/>
      <c r="D7" s="66"/>
      <c r="E7" s="66"/>
      <c r="F7" s="66"/>
      <c r="G7" s="66"/>
      <c r="H7" s="66"/>
      <c r="I7" s="66"/>
      <c r="J7" s="66"/>
      <c r="K7" s="66"/>
    </row>
    <row r="8" spans="1:11" ht="12.75" customHeight="1" x14ac:dyDescent="0.2">
      <c r="A8" s="148" t="s">
        <v>300</v>
      </c>
      <c r="B8" s="150" t="s">
        <v>186</v>
      </c>
      <c r="C8" s="150"/>
      <c r="D8" s="150"/>
      <c r="E8" s="150" t="s">
        <v>187</v>
      </c>
      <c r="F8" s="150"/>
      <c r="G8" s="150"/>
      <c r="H8" s="150"/>
      <c r="I8" s="150" t="s">
        <v>188</v>
      </c>
      <c r="J8" s="150"/>
      <c r="K8" s="150"/>
    </row>
    <row r="9" spans="1:11" ht="38.25" customHeight="1" x14ac:dyDescent="0.2">
      <c r="A9" s="149"/>
      <c r="B9" s="98" t="s">
        <v>189</v>
      </c>
      <c r="C9" s="98" t="s">
        <v>190</v>
      </c>
      <c r="D9" s="98" t="s">
        <v>191</v>
      </c>
      <c r="E9" s="98" t="s">
        <v>192</v>
      </c>
      <c r="F9" s="98" t="s">
        <v>193</v>
      </c>
      <c r="G9" s="98" t="s">
        <v>194</v>
      </c>
      <c r="H9" s="98" t="s">
        <v>195</v>
      </c>
      <c r="I9" s="98" t="s">
        <v>189</v>
      </c>
      <c r="J9" s="98" t="s">
        <v>190</v>
      </c>
      <c r="K9" s="98" t="s">
        <v>191</v>
      </c>
    </row>
    <row r="10" spans="1:11" ht="12" customHeight="1" x14ac:dyDescent="0.2">
      <c r="A10" s="99" t="s">
        <v>301</v>
      </c>
      <c r="B10" s="100">
        <v>16000</v>
      </c>
      <c r="C10" s="100">
        <v>3673.44</v>
      </c>
      <c r="D10" s="100">
        <v>12326.56</v>
      </c>
      <c r="E10" s="101"/>
      <c r="F10" s="102">
        <v>734.71</v>
      </c>
      <c r="G10" s="101"/>
      <c r="H10" s="101"/>
      <c r="I10" s="100">
        <v>16000</v>
      </c>
      <c r="J10" s="100">
        <v>4408.1499999999996</v>
      </c>
      <c r="K10" s="100">
        <v>11591.85</v>
      </c>
    </row>
    <row r="11" spans="1:11" ht="12" customHeight="1" x14ac:dyDescent="0.2">
      <c r="A11" s="99" t="s">
        <v>302</v>
      </c>
      <c r="B11" s="100">
        <v>115000</v>
      </c>
      <c r="C11" s="100">
        <v>56806.3</v>
      </c>
      <c r="D11" s="100">
        <v>58193.7</v>
      </c>
      <c r="E11" s="101"/>
      <c r="F11" s="102">
        <v>969.9</v>
      </c>
      <c r="G11" s="100">
        <v>115000</v>
      </c>
      <c r="H11" s="100">
        <v>57776.2</v>
      </c>
      <c r="I11" s="101"/>
      <c r="J11" s="101"/>
      <c r="K11" s="101"/>
    </row>
    <row r="12" spans="1:11" ht="12" customHeight="1" x14ac:dyDescent="0.2">
      <c r="A12" s="99" t="s">
        <v>303</v>
      </c>
      <c r="B12" s="100">
        <v>115000</v>
      </c>
      <c r="C12" s="100">
        <v>56807.24</v>
      </c>
      <c r="D12" s="100">
        <v>58192.76</v>
      </c>
      <c r="E12" s="101"/>
      <c r="F12" s="100">
        <v>11638.56</v>
      </c>
      <c r="G12" s="101"/>
      <c r="H12" s="101"/>
      <c r="I12" s="100">
        <v>115000</v>
      </c>
      <c r="J12" s="100">
        <v>68445.8</v>
      </c>
      <c r="K12" s="100">
        <v>46554.2</v>
      </c>
    </row>
    <row r="13" spans="1:11" ht="12" customHeight="1" x14ac:dyDescent="0.2">
      <c r="A13" s="99" t="s">
        <v>304</v>
      </c>
      <c r="B13" s="100">
        <v>378000</v>
      </c>
      <c r="C13" s="100">
        <v>163999.9</v>
      </c>
      <c r="D13" s="100">
        <v>214000.1</v>
      </c>
      <c r="E13" s="101"/>
      <c r="F13" s="100">
        <v>32800.019999999997</v>
      </c>
      <c r="G13" s="101"/>
      <c r="H13" s="101"/>
      <c r="I13" s="100">
        <v>378000</v>
      </c>
      <c r="J13" s="100">
        <v>196799.92</v>
      </c>
      <c r="K13" s="100">
        <v>181200.08</v>
      </c>
    </row>
    <row r="14" spans="1:11" ht="12" customHeight="1" x14ac:dyDescent="0.2">
      <c r="A14" s="99" t="s">
        <v>305</v>
      </c>
      <c r="B14" s="100">
        <v>626500</v>
      </c>
      <c r="C14" s="100">
        <v>288250.09999999998</v>
      </c>
      <c r="D14" s="100">
        <v>338249.9</v>
      </c>
      <c r="E14" s="101"/>
      <c r="F14" s="100">
        <v>57649.98</v>
      </c>
      <c r="G14" s="101"/>
      <c r="H14" s="101"/>
      <c r="I14" s="100">
        <v>626500</v>
      </c>
      <c r="J14" s="100">
        <v>345900.08</v>
      </c>
      <c r="K14" s="100">
        <v>280599.92</v>
      </c>
    </row>
    <row r="15" spans="1:11" ht="12" customHeight="1" x14ac:dyDescent="0.2">
      <c r="A15" s="99" t="s">
        <v>306</v>
      </c>
      <c r="B15" s="100">
        <v>822008.33</v>
      </c>
      <c r="C15" s="100">
        <v>411004.2</v>
      </c>
      <c r="D15" s="100">
        <v>411004.13</v>
      </c>
      <c r="E15" s="101"/>
      <c r="F15" s="100">
        <v>82200.84</v>
      </c>
      <c r="G15" s="101"/>
      <c r="H15" s="101"/>
      <c r="I15" s="100">
        <v>822008.33</v>
      </c>
      <c r="J15" s="100">
        <v>493205.04</v>
      </c>
      <c r="K15" s="100">
        <v>328803.28999999998</v>
      </c>
    </row>
    <row r="16" spans="1:11" ht="12" customHeight="1" x14ac:dyDescent="0.2">
      <c r="A16" s="99" t="s">
        <v>307</v>
      </c>
      <c r="B16" s="100">
        <v>1077000</v>
      </c>
      <c r="C16" s="100">
        <v>513499.9</v>
      </c>
      <c r="D16" s="100">
        <v>563500.1</v>
      </c>
      <c r="E16" s="101"/>
      <c r="F16" s="100">
        <v>102700.02</v>
      </c>
      <c r="G16" s="101"/>
      <c r="H16" s="101"/>
      <c r="I16" s="100">
        <v>1077000</v>
      </c>
      <c r="J16" s="100">
        <v>616199.92000000004</v>
      </c>
      <c r="K16" s="100">
        <v>460800.08</v>
      </c>
    </row>
    <row r="17" spans="1:11" ht="12" customHeight="1" x14ac:dyDescent="0.2">
      <c r="A17" s="99" t="s">
        <v>308</v>
      </c>
      <c r="B17" s="100">
        <v>660000</v>
      </c>
      <c r="C17" s="100">
        <v>304999.90000000002</v>
      </c>
      <c r="D17" s="100">
        <v>355000.1</v>
      </c>
      <c r="E17" s="101"/>
      <c r="F17" s="100">
        <v>61000.02</v>
      </c>
      <c r="G17" s="101"/>
      <c r="H17" s="101"/>
      <c r="I17" s="100">
        <v>660000</v>
      </c>
      <c r="J17" s="100">
        <v>365999.92</v>
      </c>
      <c r="K17" s="100">
        <v>294000.08</v>
      </c>
    </row>
    <row r="18" spans="1:11" ht="12" customHeight="1" x14ac:dyDescent="0.2">
      <c r="A18" s="99" t="s">
        <v>309</v>
      </c>
      <c r="B18" s="100">
        <v>660000</v>
      </c>
      <c r="C18" s="100">
        <v>304999.90000000002</v>
      </c>
      <c r="D18" s="100">
        <v>355000.1</v>
      </c>
      <c r="E18" s="101"/>
      <c r="F18" s="100">
        <v>61000.02</v>
      </c>
      <c r="G18" s="101"/>
      <c r="H18" s="101"/>
      <c r="I18" s="100">
        <v>660000</v>
      </c>
      <c r="J18" s="100">
        <v>365999.92</v>
      </c>
      <c r="K18" s="100">
        <v>294000.08</v>
      </c>
    </row>
    <row r="19" spans="1:11" ht="12" customHeight="1" x14ac:dyDescent="0.2">
      <c r="A19" s="99" t="s">
        <v>310</v>
      </c>
      <c r="B19" s="100">
        <v>750000</v>
      </c>
      <c r="C19" s="100">
        <v>312499.86</v>
      </c>
      <c r="D19" s="100">
        <v>437500.14</v>
      </c>
      <c r="E19" s="101"/>
      <c r="F19" s="100">
        <v>62500.02</v>
      </c>
      <c r="G19" s="101"/>
      <c r="H19" s="101"/>
      <c r="I19" s="100">
        <v>750000</v>
      </c>
      <c r="J19" s="100">
        <v>374999.88</v>
      </c>
      <c r="K19" s="100">
        <v>375000.12</v>
      </c>
    </row>
    <row r="20" spans="1:11" ht="12" customHeight="1" x14ac:dyDescent="0.2">
      <c r="A20" s="99" t="s">
        <v>311</v>
      </c>
      <c r="B20" s="100">
        <v>400000</v>
      </c>
      <c r="C20" s="100">
        <v>175000.1</v>
      </c>
      <c r="D20" s="100">
        <v>224999.9</v>
      </c>
      <c r="E20" s="101"/>
      <c r="F20" s="100">
        <v>34999.980000000003</v>
      </c>
      <c r="G20" s="101"/>
      <c r="H20" s="101"/>
      <c r="I20" s="100">
        <v>400000</v>
      </c>
      <c r="J20" s="100">
        <v>210000.08</v>
      </c>
      <c r="K20" s="100">
        <v>189999.92</v>
      </c>
    </row>
    <row r="21" spans="1:11" ht="12" customHeight="1" x14ac:dyDescent="0.2">
      <c r="A21" s="99" t="s">
        <v>312</v>
      </c>
      <c r="B21" s="100">
        <v>140000</v>
      </c>
      <c r="C21" s="100">
        <v>55000.1</v>
      </c>
      <c r="D21" s="100">
        <v>84999.9</v>
      </c>
      <c r="E21" s="101"/>
      <c r="F21" s="100">
        <v>10999.98</v>
      </c>
      <c r="G21" s="101"/>
      <c r="H21" s="101"/>
      <c r="I21" s="100">
        <v>140000</v>
      </c>
      <c r="J21" s="100">
        <v>66000.08</v>
      </c>
      <c r="K21" s="100">
        <v>73999.92</v>
      </c>
    </row>
    <row r="22" spans="1:11" ht="12" customHeight="1" x14ac:dyDescent="0.2">
      <c r="A22" s="99" t="s">
        <v>313</v>
      </c>
      <c r="B22" s="100">
        <v>795000</v>
      </c>
      <c r="C22" s="100">
        <v>304750</v>
      </c>
      <c r="D22" s="100">
        <v>490250</v>
      </c>
      <c r="E22" s="101"/>
      <c r="F22" s="100">
        <v>91402.52</v>
      </c>
      <c r="G22" s="101"/>
      <c r="H22" s="101"/>
      <c r="I22" s="100">
        <v>795000</v>
      </c>
      <c r="J22" s="100">
        <v>396152.52</v>
      </c>
      <c r="K22" s="100">
        <v>398847.48</v>
      </c>
    </row>
    <row r="23" spans="1:11" ht="12" customHeight="1" x14ac:dyDescent="0.2">
      <c r="A23" s="99" t="s">
        <v>314</v>
      </c>
      <c r="B23" s="100">
        <v>2311000</v>
      </c>
      <c r="C23" s="100">
        <v>885883.21</v>
      </c>
      <c r="D23" s="100">
        <v>1425116.79</v>
      </c>
      <c r="E23" s="101"/>
      <c r="F23" s="100">
        <v>265699.71999999997</v>
      </c>
      <c r="G23" s="101"/>
      <c r="H23" s="101"/>
      <c r="I23" s="100">
        <v>2311000</v>
      </c>
      <c r="J23" s="100">
        <v>1151582.93</v>
      </c>
      <c r="K23" s="100">
        <v>1159417.07</v>
      </c>
    </row>
    <row r="24" spans="1:11" ht="12" customHeight="1" x14ac:dyDescent="0.2">
      <c r="A24" s="99" t="s">
        <v>315</v>
      </c>
      <c r="B24" s="100">
        <v>700000</v>
      </c>
      <c r="C24" s="100">
        <v>268333.21000000002</v>
      </c>
      <c r="D24" s="100">
        <v>431666.79</v>
      </c>
      <c r="E24" s="101"/>
      <c r="F24" s="100">
        <v>80480.289999999994</v>
      </c>
      <c r="G24" s="101"/>
      <c r="H24" s="101"/>
      <c r="I24" s="100">
        <v>700000</v>
      </c>
      <c r="J24" s="100">
        <v>348813.5</v>
      </c>
      <c r="K24" s="100">
        <v>351186.5</v>
      </c>
    </row>
    <row r="25" spans="1:11" ht="12" customHeight="1" x14ac:dyDescent="0.2">
      <c r="A25" s="99" t="s">
        <v>316</v>
      </c>
      <c r="B25" s="100">
        <v>318000</v>
      </c>
      <c r="C25" s="100">
        <v>109136.7</v>
      </c>
      <c r="D25" s="100">
        <v>208863.3</v>
      </c>
      <c r="E25" s="101"/>
      <c r="F25" s="100">
        <v>41772.660000000003</v>
      </c>
      <c r="G25" s="101"/>
      <c r="H25" s="101"/>
      <c r="I25" s="100">
        <v>318000</v>
      </c>
      <c r="J25" s="100">
        <v>150909.35999999999</v>
      </c>
      <c r="K25" s="100">
        <v>167090.64000000001</v>
      </c>
    </row>
    <row r="26" spans="1:11" ht="36" customHeight="1" x14ac:dyDescent="0.2">
      <c r="A26" s="99" t="s">
        <v>317</v>
      </c>
      <c r="B26" s="101"/>
      <c r="C26" s="101"/>
      <c r="D26" s="101"/>
      <c r="E26" s="100">
        <v>1500000</v>
      </c>
      <c r="F26" s="100">
        <v>125000.01</v>
      </c>
      <c r="G26" s="101"/>
      <c r="H26" s="101"/>
      <c r="I26" s="100">
        <v>1500000</v>
      </c>
      <c r="J26" s="100">
        <v>125000.01</v>
      </c>
      <c r="K26" s="100">
        <v>1374999.99</v>
      </c>
    </row>
    <row r="27" spans="1:11" ht="12" customHeight="1" x14ac:dyDescent="0.2">
      <c r="A27" s="99" t="s">
        <v>318</v>
      </c>
      <c r="B27" s="100">
        <v>2320000</v>
      </c>
      <c r="C27" s="100">
        <v>889333.21</v>
      </c>
      <c r="D27" s="100">
        <v>1430666.79</v>
      </c>
      <c r="E27" s="101"/>
      <c r="F27" s="100">
        <v>266734.49</v>
      </c>
      <c r="G27" s="101"/>
      <c r="H27" s="101"/>
      <c r="I27" s="100">
        <v>2320000</v>
      </c>
      <c r="J27" s="100">
        <v>1156067.7</v>
      </c>
      <c r="K27" s="100">
        <v>1163932.3</v>
      </c>
    </row>
    <row r="28" spans="1:11" ht="12" customHeight="1" x14ac:dyDescent="0.2">
      <c r="A28" s="99" t="s">
        <v>319</v>
      </c>
      <c r="B28" s="103">
        <v>-406000.1</v>
      </c>
      <c r="C28" s="101"/>
      <c r="D28" s="103">
        <v>-406000.1</v>
      </c>
      <c r="E28" s="100">
        <v>406000.1</v>
      </c>
      <c r="F28" s="101"/>
      <c r="G28" s="101"/>
      <c r="H28" s="101"/>
      <c r="I28" s="101"/>
      <c r="J28" s="101"/>
      <c r="K28" s="101"/>
    </row>
    <row r="29" spans="1:11" ht="12" customHeight="1" x14ac:dyDescent="0.2">
      <c r="A29" s="99" t="s">
        <v>320</v>
      </c>
      <c r="B29" s="100">
        <v>770000</v>
      </c>
      <c r="C29" s="100">
        <v>295166.78999999998</v>
      </c>
      <c r="D29" s="100">
        <v>474833.21</v>
      </c>
      <c r="E29" s="101"/>
      <c r="F29" s="100">
        <v>88528.22</v>
      </c>
      <c r="G29" s="101"/>
      <c r="H29" s="101"/>
      <c r="I29" s="100">
        <v>770000</v>
      </c>
      <c r="J29" s="100">
        <v>383695.01</v>
      </c>
      <c r="K29" s="100">
        <v>386304.99</v>
      </c>
    </row>
    <row r="30" spans="1:11" ht="12" customHeight="1" x14ac:dyDescent="0.2">
      <c r="A30" s="99" t="s">
        <v>321</v>
      </c>
      <c r="B30" s="100">
        <v>318000</v>
      </c>
      <c r="C30" s="100">
        <v>109136.7</v>
      </c>
      <c r="D30" s="100">
        <v>208863.3</v>
      </c>
      <c r="E30" s="101"/>
      <c r="F30" s="100">
        <v>3481.06</v>
      </c>
      <c r="G30" s="100">
        <v>318000</v>
      </c>
      <c r="H30" s="100">
        <v>112617.76</v>
      </c>
      <c r="I30" s="101"/>
      <c r="J30" s="101"/>
      <c r="K30" s="101"/>
    </row>
    <row r="31" spans="1:11" ht="12" customHeight="1" x14ac:dyDescent="0.2">
      <c r="A31" s="99" t="s">
        <v>322</v>
      </c>
      <c r="B31" s="100">
        <v>3150000</v>
      </c>
      <c r="C31" s="100">
        <v>1207500</v>
      </c>
      <c r="D31" s="100">
        <v>1942500</v>
      </c>
      <c r="E31" s="101"/>
      <c r="F31" s="100">
        <v>362161.03</v>
      </c>
      <c r="G31" s="101"/>
      <c r="H31" s="101"/>
      <c r="I31" s="100">
        <v>3150000</v>
      </c>
      <c r="J31" s="100">
        <v>1569661.03</v>
      </c>
      <c r="K31" s="100">
        <v>1580338.97</v>
      </c>
    </row>
    <row r="32" spans="1:11" ht="24" customHeight="1" x14ac:dyDescent="0.2">
      <c r="A32" s="99" t="s">
        <v>323</v>
      </c>
      <c r="B32" s="100">
        <v>912000</v>
      </c>
      <c r="C32" s="100">
        <v>657230.64</v>
      </c>
      <c r="D32" s="100">
        <v>254769.36</v>
      </c>
      <c r="E32" s="101"/>
      <c r="F32" s="100">
        <v>54769.36</v>
      </c>
      <c r="G32" s="101"/>
      <c r="H32" s="101"/>
      <c r="I32" s="100">
        <v>912000</v>
      </c>
      <c r="J32" s="100">
        <v>712000</v>
      </c>
      <c r="K32" s="100">
        <v>200000</v>
      </c>
    </row>
    <row r="33" spans="1:11" ht="24" customHeight="1" x14ac:dyDescent="0.2">
      <c r="A33" s="99" t="s">
        <v>324</v>
      </c>
      <c r="B33" s="100">
        <v>4690377</v>
      </c>
      <c r="C33" s="100">
        <v>3908647.8</v>
      </c>
      <c r="D33" s="100">
        <v>781729.2</v>
      </c>
      <c r="E33" s="101"/>
      <c r="F33" s="100">
        <v>781729.2</v>
      </c>
      <c r="G33" s="101"/>
      <c r="H33" s="101"/>
      <c r="I33" s="100">
        <v>4690377</v>
      </c>
      <c r="J33" s="100">
        <v>4690377</v>
      </c>
      <c r="K33" s="101"/>
    </row>
    <row r="34" spans="1:11" ht="24" customHeight="1" x14ac:dyDescent="0.2">
      <c r="A34" s="99" t="s">
        <v>325</v>
      </c>
      <c r="B34" s="100">
        <v>4628550</v>
      </c>
      <c r="C34" s="100">
        <v>3239985</v>
      </c>
      <c r="D34" s="100">
        <v>1388565</v>
      </c>
      <c r="E34" s="101"/>
      <c r="F34" s="100">
        <v>727343.55</v>
      </c>
      <c r="G34" s="101"/>
      <c r="H34" s="101"/>
      <c r="I34" s="100">
        <v>4628550</v>
      </c>
      <c r="J34" s="100">
        <v>3967328.55</v>
      </c>
      <c r="K34" s="100">
        <v>661221.44999999995</v>
      </c>
    </row>
    <row r="35" spans="1:11" ht="12" customHeight="1" x14ac:dyDescent="0.2">
      <c r="A35" s="99" t="s">
        <v>326</v>
      </c>
      <c r="B35" s="100">
        <v>105000</v>
      </c>
      <c r="C35" s="100">
        <v>63137.72</v>
      </c>
      <c r="D35" s="100">
        <v>41862.28</v>
      </c>
      <c r="E35" s="101"/>
      <c r="F35" s="100">
        <v>13219.68</v>
      </c>
      <c r="G35" s="101"/>
      <c r="H35" s="101"/>
      <c r="I35" s="100">
        <v>105000</v>
      </c>
      <c r="J35" s="100">
        <v>76357.399999999994</v>
      </c>
      <c r="K35" s="100">
        <v>28642.6</v>
      </c>
    </row>
    <row r="36" spans="1:11" ht="12" customHeight="1" x14ac:dyDescent="0.2">
      <c r="A36" s="99" t="s">
        <v>327</v>
      </c>
      <c r="B36" s="100">
        <v>80000</v>
      </c>
      <c r="C36" s="100">
        <v>15000</v>
      </c>
      <c r="D36" s="100">
        <v>65000</v>
      </c>
      <c r="E36" s="101"/>
      <c r="F36" s="100">
        <v>3000</v>
      </c>
      <c r="G36" s="101"/>
      <c r="H36" s="101"/>
      <c r="I36" s="100">
        <v>80000</v>
      </c>
      <c r="J36" s="100">
        <v>18000</v>
      </c>
      <c r="K36" s="100">
        <v>62000</v>
      </c>
    </row>
    <row r="37" spans="1:11" ht="24" customHeight="1" x14ac:dyDescent="0.2">
      <c r="A37" s="99" t="s">
        <v>328</v>
      </c>
      <c r="B37" s="100">
        <v>4741400</v>
      </c>
      <c r="C37" s="100">
        <v>1241795.28</v>
      </c>
      <c r="D37" s="100">
        <v>3499604.72</v>
      </c>
      <c r="E37" s="101"/>
      <c r="F37" s="100">
        <v>677342.88</v>
      </c>
      <c r="G37" s="101"/>
      <c r="H37" s="101"/>
      <c r="I37" s="100">
        <v>4741400</v>
      </c>
      <c r="J37" s="100">
        <v>1919138.16</v>
      </c>
      <c r="K37" s="100">
        <v>2822261.84</v>
      </c>
    </row>
    <row r="38" spans="1:11" ht="24" customHeight="1" x14ac:dyDescent="0.2">
      <c r="A38" s="99" t="s">
        <v>329</v>
      </c>
      <c r="B38" s="100">
        <v>1222685.6200000001</v>
      </c>
      <c r="C38" s="100">
        <v>645306.31000000006</v>
      </c>
      <c r="D38" s="100">
        <v>577379.31000000006</v>
      </c>
      <c r="E38" s="101"/>
      <c r="F38" s="100">
        <v>169817.45</v>
      </c>
      <c r="G38" s="100">
        <v>1222685.6200000001</v>
      </c>
      <c r="H38" s="100">
        <v>815123.76</v>
      </c>
      <c r="I38" s="101"/>
      <c r="J38" s="101"/>
      <c r="K38" s="101"/>
    </row>
    <row r="39" spans="1:11" ht="48" customHeight="1" x14ac:dyDescent="0.2">
      <c r="A39" s="99" t="s">
        <v>330</v>
      </c>
      <c r="B39" s="100">
        <v>15272416.470000001</v>
      </c>
      <c r="C39" s="100">
        <v>2363588.2400000002</v>
      </c>
      <c r="D39" s="100">
        <v>12908828.23</v>
      </c>
      <c r="E39" s="100">
        <v>999128.33</v>
      </c>
      <c r="F39" s="100">
        <v>2230118.7000000002</v>
      </c>
      <c r="G39" s="101"/>
      <c r="H39" s="101"/>
      <c r="I39" s="100">
        <v>16271544.800000001</v>
      </c>
      <c r="J39" s="100">
        <v>4593706.9400000004</v>
      </c>
      <c r="K39" s="100">
        <v>11677837.859999999</v>
      </c>
    </row>
    <row r="40" spans="1:11" ht="24" customHeight="1" x14ac:dyDescent="0.2">
      <c r="A40" s="99" t="s">
        <v>331</v>
      </c>
      <c r="B40" s="100">
        <v>14083333.189999999</v>
      </c>
      <c r="C40" s="100">
        <v>1056249.99</v>
      </c>
      <c r="D40" s="100">
        <v>13027083.199999999</v>
      </c>
      <c r="E40" s="100">
        <v>212748.03</v>
      </c>
      <c r="F40" s="100">
        <v>1414590.61</v>
      </c>
      <c r="G40" s="101"/>
      <c r="H40" s="101"/>
      <c r="I40" s="100">
        <v>14296081.220000001</v>
      </c>
      <c r="J40" s="100">
        <v>2470840.6</v>
      </c>
      <c r="K40" s="100">
        <v>11825240.619999999</v>
      </c>
    </row>
    <row r="41" spans="1:11" ht="24" customHeight="1" x14ac:dyDescent="0.2">
      <c r="A41" s="99" t="s">
        <v>332</v>
      </c>
      <c r="B41" s="100">
        <v>52083.33</v>
      </c>
      <c r="C41" s="100">
        <v>7812.53</v>
      </c>
      <c r="D41" s="100">
        <v>44270.8</v>
      </c>
      <c r="E41" s="101"/>
      <c r="F41" s="100">
        <v>10416.66</v>
      </c>
      <c r="G41" s="101"/>
      <c r="H41" s="101"/>
      <c r="I41" s="100">
        <v>52083.33</v>
      </c>
      <c r="J41" s="100">
        <v>18229.189999999999</v>
      </c>
      <c r="K41" s="100">
        <v>33854.14</v>
      </c>
    </row>
    <row r="42" spans="1:11" ht="24" customHeight="1" x14ac:dyDescent="0.2">
      <c r="A42" s="99" t="s">
        <v>333</v>
      </c>
      <c r="B42" s="100">
        <v>600009.96</v>
      </c>
      <c r="C42" s="100">
        <v>441298.08</v>
      </c>
      <c r="D42" s="100">
        <v>158711.88</v>
      </c>
      <c r="E42" s="101"/>
      <c r="F42" s="100">
        <v>101130.77</v>
      </c>
      <c r="G42" s="100">
        <v>600009.96</v>
      </c>
      <c r="H42" s="100">
        <v>542428.85</v>
      </c>
      <c r="I42" s="101"/>
      <c r="J42" s="101"/>
      <c r="K42" s="101"/>
    </row>
    <row r="43" spans="1:11" ht="24" customHeight="1" x14ac:dyDescent="0.2">
      <c r="A43" s="99" t="s">
        <v>334</v>
      </c>
      <c r="B43" s="100">
        <v>1328380.57</v>
      </c>
      <c r="C43" s="100">
        <v>393348</v>
      </c>
      <c r="D43" s="100">
        <v>935032.57</v>
      </c>
      <c r="E43" s="101"/>
      <c r="F43" s="100">
        <v>98337</v>
      </c>
      <c r="G43" s="101"/>
      <c r="H43" s="101"/>
      <c r="I43" s="100">
        <v>1328380.57</v>
      </c>
      <c r="J43" s="100">
        <v>491685</v>
      </c>
      <c r="K43" s="100">
        <v>836695.57</v>
      </c>
    </row>
    <row r="44" spans="1:11" ht="36" customHeight="1" x14ac:dyDescent="0.2">
      <c r="A44" s="99" t="s">
        <v>335</v>
      </c>
      <c r="B44" s="100">
        <v>4209931.1399999997</v>
      </c>
      <c r="C44" s="100">
        <v>1133684.08</v>
      </c>
      <c r="D44" s="100">
        <v>3076247.06</v>
      </c>
      <c r="E44" s="100">
        <v>8419862.2799999993</v>
      </c>
      <c r="F44" s="100">
        <v>3119252</v>
      </c>
      <c r="G44" s="100">
        <v>8419862.2799999993</v>
      </c>
      <c r="H44" s="100">
        <v>2551329.44</v>
      </c>
      <c r="I44" s="100">
        <v>4209931.1399999997</v>
      </c>
      <c r="J44" s="100">
        <v>1701606.64</v>
      </c>
      <c r="K44" s="100">
        <v>2508324.5</v>
      </c>
    </row>
    <row r="45" spans="1:11" ht="12" customHeight="1" x14ac:dyDescent="0.2">
      <c r="A45" s="99" t="s">
        <v>336</v>
      </c>
      <c r="B45" s="100">
        <v>1569147.97</v>
      </c>
      <c r="C45" s="100">
        <v>186803.3</v>
      </c>
      <c r="D45" s="100">
        <v>1382344.67</v>
      </c>
      <c r="E45" s="101"/>
      <c r="F45" s="100">
        <v>298152.8</v>
      </c>
      <c r="G45" s="101"/>
      <c r="H45" s="101"/>
      <c r="I45" s="100">
        <v>1569147.97</v>
      </c>
      <c r="J45" s="100">
        <v>484956.1</v>
      </c>
      <c r="K45" s="100">
        <v>1084191.8700000001</v>
      </c>
    </row>
    <row r="46" spans="1:11" ht="36" customHeight="1" x14ac:dyDescent="0.2">
      <c r="A46" s="99" t="s">
        <v>337</v>
      </c>
      <c r="B46" s="100">
        <v>4321260</v>
      </c>
      <c r="C46" s="100">
        <v>1139672.8799999999</v>
      </c>
      <c r="D46" s="100">
        <v>3181587.12</v>
      </c>
      <c r="E46" s="100">
        <v>84172.72</v>
      </c>
      <c r="F46" s="100">
        <v>574190.26</v>
      </c>
      <c r="G46" s="101"/>
      <c r="H46" s="101"/>
      <c r="I46" s="100">
        <v>4405432.72</v>
      </c>
      <c r="J46" s="100">
        <v>1713863.14</v>
      </c>
      <c r="K46" s="100">
        <v>2691569.58</v>
      </c>
    </row>
    <row r="47" spans="1:11" ht="24" customHeight="1" x14ac:dyDescent="0.2">
      <c r="A47" s="99" t="s">
        <v>338</v>
      </c>
      <c r="B47" s="100">
        <v>1713000</v>
      </c>
      <c r="C47" s="100">
        <v>530214.36</v>
      </c>
      <c r="D47" s="100">
        <v>1182785.6399999999</v>
      </c>
      <c r="E47" s="101"/>
      <c r="F47" s="100">
        <v>61178.58</v>
      </c>
      <c r="G47" s="100">
        <v>1713000</v>
      </c>
      <c r="H47" s="100">
        <v>591392.93999999994</v>
      </c>
      <c r="I47" s="101"/>
      <c r="J47" s="101"/>
      <c r="K47" s="101"/>
    </row>
    <row r="48" spans="1:11" ht="12" customHeight="1" x14ac:dyDescent="0.2">
      <c r="A48" s="99" t="s">
        <v>339</v>
      </c>
      <c r="B48" s="100">
        <v>2583333.33</v>
      </c>
      <c r="C48" s="100">
        <v>574074</v>
      </c>
      <c r="D48" s="100">
        <v>2009259.33</v>
      </c>
      <c r="E48" s="100">
        <v>1771333.13</v>
      </c>
      <c r="F48" s="100">
        <v>1002477.3</v>
      </c>
      <c r="G48" s="100">
        <v>2177333.23</v>
      </c>
      <c r="H48" s="100">
        <v>769247.46</v>
      </c>
      <c r="I48" s="100">
        <v>2177333.23</v>
      </c>
      <c r="J48" s="100">
        <v>807303.84</v>
      </c>
      <c r="K48" s="100">
        <v>1370029.39</v>
      </c>
    </row>
    <row r="49" spans="1:11" ht="24" customHeight="1" x14ac:dyDescent="0.2">
      <c r="A49" s="99" t="s">
        <v>340</v>
      </c>
      <c r="B49" s="100">
        <v>3361917.71</v>
      </c>
      <c r="C49" s="100">
        <v>846048.47</v>
      </c>
      <c r="D49" s="100">
        <v>2515869.2400000002</v>
      </c>
      <c r="E49" s="100">
        <v>3457476.57</v>
      </c>
      <c r="F49" s="100">
        <v>1547006.19</v>
      </c>
      <c r="G49" s="100">
        <v>3409697.14</v>
      </c>
      <c r="H49" s="100">
        <v>1181264.0900000001</v>
      </c>
      <c r="I49" s="100">
        <v>3409697.14</v>
      </c>
      <c r="J49" s="100">
        <v>1211790.57</v>
      </c>
      <c r="K49" s="100">
        <v>2197906.5699999998</v>
      </c>
    </row>
    <row r="50" spans="1:11" ht="24" customHeight="1" x14ac:dyDescent="0.2">
      <c r="A50" s="99" t="s">
        <v>341</v>
      </c>
      <c r="B50" s="100">
        <v>1187083.33</v>
      </c>
      <c r="C50" s="100">
        <v>474833.28</v>
      </c>
      <c r="D50" s="100">
        <v>712250.05</v>
      </c>
      <c r="E50" s="101"/>
      <c r="F50" s="100">
        <v>237416.65</v>
      </c>
      <c r="G50" s="101"/>
      <c r="H50" s="101"/>
      <c r="I50" s="100">
        <v>1187083.33</v>
      </c>
      <c r="J50" s="100">
        <v>712249.93</v>
      </c>
      <c r="K50" s="100">
        <v>474833.4</v>
      </c>
    </row>
    <row r="51" spans="1:11" ht="36" customHeight="1" x14ac:dyDescent="0.2">
      <c r="A51" s="99" t="s">
        <v>342</v>
      </c>
      <c r="B51" s="101"/>
      <c r="C51" s="101"/>
      <c r="D51" s="101"/>
      <c r="E51" s="100">
        <v>1391666.67</v>
      </c>
      <c r="F51" s="100">
        <v>347916.69</v>
      </c>
      <c r="G51" s="101"/>
      <c r="H51" s="101"/>
      <c r="I51" s="100">
        <v>1391666.67</v>
      </c>
      <c r="J51" s="100">
        <v>347916.69</v>
      </c>
      <c r="K51" s="100">
        <v>1043749.98</v>
      </c>
    </row>
    <row r="52" spans="1:11" ht="36" customHeight="1" x14ac:dyDescent="0.2">
      <c r="A52" s="99" t="s">
        <v>343</v>
      </c>
      <c r="B52" s="101"/>
      <c r="C52" s="101"/>
      <c r="D52" s="101"/>
      <c r="E52" s="100">
        <v>1085833.33</v>
      </c>
      <c r="F52" s="100">
        <v>211134.28</v>
      </c>
      <c r="G52" s="101"/>
      <c r="H52" s="101"/>
      <c r="I52" s="100">
        <v>1085833.33</v>
      </c>
      <c r="J52" s="100">
        <v>211134.28</v>
      </c>
      <c r="K52" s="100">
        <v>874699.05</v>
      </c>
    </row>
    <row r="53" spans="1:11" ht="36" customHeight="1" x14ac:dyDescent="0.2">
      <c r="A53" s="99" t="s">
        <v>344</v>
      </c>
      <c r="B53" s="101"/>
      <c r="C53" s="101"/>
      <c r="D53" s="101"/>
      <c r="E53" s="100">
        <v>1975000</v>
      </c>
      <c r="F53" s="100">
        <v>65833.34</v>
      </c>
      <c r="G53" s="101"/>
      <c r="H53" s="101"/>
      <c r="I53" s="100">
        <v>1975000</v>
      </c>
      <c r="J53" s="100">
        <v>65833.34</v>
      </c>
      <c r="K53" s="100">
        <v>1909166.66</v>
      </c>
    </row>
    <row r="54" spans="1:11" ht="36" customHeight="1" x14ac:dyDescent="0.2">
      <c r="A54" s="99" t="s">
        <v>345</v>
      </c>
      <c r="B54" s="101"/>
      <c r="C54" s="101"/>
      <c r="D54" s="101"/>
      <c r="E54" s="100">
        <v>1525833.33</v>
      </c>
      <c r="F54" s="100">
        <v>25430.560000000001</v>
      </c>
      <c r="G54" s="101"/>
      <c r="H54" s="101"/>
      <c r="I54" s="100">
        <v>1525833.33</v>
      </c>
      <c r="J54" s="100">
        <v>25430.560000000001</v>
      </c>
      <c r="K54" s="100">
        <v>1500402.77</v>
      </c>
    </row>
    <row r="55" spans="1:11" ht="24" customHeight="1" x14ac:dyDescent="0.2">
      <c r="A55" s="99" t="s">
        <v>346</v>
      </c>
      <c r="B55" s="101"/>
      <c r="C55" s="101"/>
      <c r="D55" s="101"/>
      <c r="E55" s="100">
        <v>2034166.67</v>
      </c>
      <c r="F55" s="100">
        <v>24216.27</v>
      </c>
      <c r="G55" s="101"/>
      <c r="H55" s="101"/>
      <c r="I55" s="100">
        <v>2034166.67</v>
      </c>
      <c r="J55" s="100">
        <v>24216.27</v>
      </c>
      <c r="K55" s="100">
        <v>2009950.4</v>
      </c>
    </row>
    <row r="56" spans="1:11" ht="12.75" customHeight="1" x14ac:dyDescent="0.2">
      <c r="A56" s="104" t="s">
        <v>160</v>
      </c>
      <c r="B56" s="105">
        <v>82697417.849999994</v>
      </c>
      <c r="C56" s="105">
        <v>25634510.719999999</v>
      </c>
      <c r="D56" s="105">
        <v>57062907.130000003</v>
      </c>
      <c r="E56" s="105">
        <v>24863221.16</v>
      </c>
      <c r="F56" s="105">
        <v>15640474.83</v>
      </c>
      <c r="G56" s="105">
        <v>17975588.23</v>
      </c>
      <c r="H56" s="105">
        <v>6621180.5</v>
      </c>
      <c r="I56" s="105">
        <v>89585050.780000001</v>
      </c>
      <c r="J56" s="105">
        <v>34653805.049999997</v>
      </c>
      <c r="K56" s="105">
        <v>54931245.729999997</v>
      </c>
    </row>
    <row r="57" spans="1:11" ht="45" x14ac:dyDescent="0.2">
      <c r="A57" s="106" t="s">
        <v>347</v>
      </c>
      <c r="K57" s="107">
        <f>K23+K26+K27+K31+K34+K37+K39+K40+K43+K44+K45+K46+K48+K49+K51+K52+K53+K54+K55</f>
        <v>50291936.43999999</v>
      </c>
    </row>
  </sheetData>
  <mergeCells count="6">
    <mergeCell ref="A4:K4"/>
    <mergeCell ref="A6:K6"/>
    <mergeCell ref="A8:A9"/>
    <mergeCell ref="B8:D8"/>
    <mergeCell ref="E8:H8"/>
    <mergeCell ref="I8:K8"/>
  </mergeCells>
  <pageMargins left="0.19685039370078738" right="0.19685039370078738" top="0.39370078740157477" bottom="0.39370078740157477" header="0" footer="0"/>
  <pageSetup paperSize="9" scale="73" fitToHeight="0" pageOrder="overThenDown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ООО Качкашурское</vt:lpstr>
      <vt:lpstr>Земля, здания, имущество</vt:lpstr>
      <vt:lpstr>Транспорт и оборудование</vt:lpstr>
      <vt:lpstr>'Земля, здания, имущество'!Область_печати</vt:lpstr>
      <vt:lpstr>'ООО Качкашурское'!Область_печати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Кандакова</dc:creator>
  <cp:lastModifiedBy>Администрация</cp:lastModifiedBy>
  <cp:lastPrinted>2025-06-26T10:06:43Z</cp:lastPrinted>
  <dcterms:created xsi:type="dcterms:W3CDTF">2021-08-24T10:38:33Z</dcterms:created>
  <dcterms:modified xsi:type="dcterms:W3CDTF">2025-06-26T10:07:25Z</dcterms:modified>
</cp:coreProperties>
</file>