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150" yWindow="480" windowWidth="11190" windowHeight="4710"/>
  </bookViews>
  <sheets>
    <sheet name="Доходы" sheetId="5" r:id="rId1"/>
    <sheet name="Расходы" sheetId="4" r:id="rId2"/>
  </sheets>
  <definedNames>
    <definedName name="_xlnm.Print_Titles" localSheetId="0">Доходы!$6:$7</definedName>
  </definedNames>
  <calcPr calcId="124519"/>
</workbook>
</file>

<file path=xl/calcChain.xml><?xml version="1.0" encoding="utf-8"?>
<calcChain xmlns="http://schemas.openxmlformats.org/spreadsheetml/2006/main">
  <c r="E35" i="5"/>
  <c r="E33"/>
  <c r="E32"/>
  <c r="E31"/>
  <c r="E30"/>
  <c r="E29"/>
  <c r="E28"/>
  <c r="E27"/>
  <c r="E26"/>
  <c r="E25"/>
  <c r="E24"/>
  <c r="E23"/>
  <c r="E22"/>
  <c r="E21"/>
  <c r="E19"/>
  <c r="E18"/>
  <c r="E17"/>
  <c r="E16"/>
  <c r="E15"/>
  <c r="E14"/>
  <c r="E12"/>
  <c r="E11"/>
  <c r="E10"/>
  <c r="E9"/>
  <c r="E8"/>
  <c r="D18" i="4" l="1"/>
  <c r="E18"/>
  <c r="C40"/>
  <c r="B40"/>
  <c r="E39"/>
  <c r="D39"/>
  <c r="E38"/>
  <c r="D38"/>
  <c r="E37"/>
  <c r="D37"/>
  <c r="E36"/>
  <c r="D36"/>
  <c r="E35"/>
  <c r="D35"/>
  <c r="E34"/>
  <c r="D34"/>
  <c r="E33"/>
  <c r="D33"/>
  <c r="E32"/>
  <c r="D32"/>
  <c r="E31"/>
  <c r="D31"/>
  <c r="E30"/>
  <c r="D30"/>
  <c r="E29"/>
  <c r="D29"/>
  <c r="E28"/>
  <c r="D28"/>
  <c r="E27"/>
  <c r="D27"/>
  <c r="E26"/>
  <c r="D26"/>
  <c r="E25"/>
  <c r="D25"/>
  <c r="E24"/>
  <c r="D24"/>
  <c r="E23"/>
  <c r="D23"/>
  <c r="E22"/>
  <c r="D22"/>
  <c r="E21"/>
  <c r="D21"/>
  <c r="E20"/>
  <c r="D20"/>
  <c r="E19"/>
  <c r="D19"/>
  <c r="E17"/>
  <c r="D17"/>
  <c r="E16"/>
  <c r="D16"/>
  <c r="E15"/>
  <c r="D15"/>
  <c r="E14"/>
  <c r="D14"/>
  <c r="E13"/>
  <c r="D13"/>
  <c r="E12"/>
  <c r="D12"/>
  <c r="E11"/>
  <c r="D11"/>
  <c r="E10"/>
  <c r="D10"/>
  <c r="E9"/>
  <c r="D9"/>
  <c r="E8"/>
  <c r="D8"/>
  <c r="D40" l="1"/>
  <c r="E40"/>
</calcChain>
</file>

<file path=xl/sharedStrings.xml><?xml version="1.0" encoding="utf-8"?>
<sst xmlns="http://schemas.openxmlformats.org/spreadsheetml/2006/main" count="151" uniqueCount="129">
  <si>
    <t/>
  </si>
  <si>
    <t xml:space="preserve">Код по бюджетной классификации </t>
  </si>
  <si>
    <t>Исполнено, руб.</t>
  </si>
  <si>
    <t>Показатели исполнения</t>
  </si>
  <si>
    <t>процент исполнения, %</t>
  </si>
  <si>
    <t>000 0203 0000000000 000</t>
  </si>
  <si>
    <t xml:space="preserve"> 000 0102 0000000000 000</t>
  </si>
  <si>
    <t xml:space="preserve"> 000 0103 0000000000 000</t>
  </si>
  <si>
    <t xml:space="preserve"> 000 0310 0000000000 000</t>
  </si>
  <si>
    <t xml:space="preserve"> 000 0104 0000000000 000</t>
  </si>
  <si>
    <t xml:space="preserve"> 000 0105 0000000000 000</t>
  </si>
  <si>
    <t xml:space="preserve"> 000 0106 0000000000 000</t>
  </si>
  <si>
    <t xml:space="preserve"> 000 0111 0000000000 000</t>
  </si>
  <si>
    <t xml:space="preserve"> 000 0113 0000000000 000</t>
  </si>
  <si>
    <t xml:space="preserve"> 000 0309 0000000000 000</t>
  </si>
  <si>
    <t xml:space="preserve"> 000 0405 0000000000 000</t>
  </si>
  <si>
    <t xml:space="preserve"> 000 0409 0000000000 000</t>
  </si>
  <si>
    <t xml:space="preserve"> 000 0412 0000000000 000</t>
  </si>
  <si>
    <t xml:space="preserve"> 000 0501 0000000000 000</t>
  </si>
  <si>
    <t xml:space="preserve"> 000 0502 0000000000 000</t>
  </si>
  <si>
    <t xml:space="preserve"> 000 0503 0000000000 000</t>
  </si>
  <si>
    <t xml:space="preserve"> 000 0505 0000000000 000</t>
  </si>
  <si>
    <t>000 0605 0000000000 000</t>
  </si>
  <si>
    <t xml:space="preserve"> 000 0701 0000000000 000</t>
  </si>
  <si>
    <t xml:space="preserve"> 000 0702 0000000000 000</t>
  </si>
  <si>
    <t>000 0703 0000000000 000</t>
  </si>
  <si>
    <t xml:space="preserve"> 000 0707 0000000000 000</t>
  </si>
  <si>
    <t xml:space="preserve"> 000 0709 0000000000 000</t>
  </si>
  <si>
    <t xml:space="preserve"> 000 0801 0000000000 000</t>
  </si>
  <si>
    <t xml:space="preserve"> 000 0804 0000000000 000</t>
  </si>
  <si>
    <t xml:space="preserve"> 000 1001 0000000000 000</t>
  </si>
  <si>
    <t xml:space="preserve"> 000 1004 0000000000 000</t>
  </si>
  <si>
    <t xml:space="preserve"> 000 1102 0000000000 000</t>
  </si>
  <si>
    <t xml:space="preserve"> 000 1201 0000000000 000</t>
  </si>
  <si>
    <t xml:space="preserve"> 000 1202 0000000000 000</t>
  </si>
  <si>
    <t xml:space="preserve"> 000 1301 0000000000 000</t>
  </si>
  <si>
    <t>Расходы бюджета</t>
  </si>
  <si>
    <t>сумма отклонения, руб. (гр.3-гр.2)</t>
  </si>
  <si>
    <t>Причины отклонений от планового процента исполнения</t>
  </si>
  <si>
    <t>Расходы осуществляются в пределах средств, поступивших из бюджета УР</t>
  </si>
  <si>
    <t>Проводятся конкурсные процедуры. Оплата произведена на основании актов выполненных работ.</t>
  </si>
  <si>
    <t>Оплата произведена по фактическим расходам, по мероприятиям в области поддержки и развития коммунального хозяйства ведется разработка ПСД.</t>
  </si>
  <si>
    <t>Оплата произведена по фактическим расходам.</t>
  </si>
  <si>
    <t>Резервный фонд.</t>
  </si>
  <si>
    <t>Ведется подготовка документации на рекультивацию свалки с. Красногорского.</t>
  </si>
  <si>
    <t xml:space="preserve">Расходы по трудоустройству школьников будут произведены в летний период. </t>
  </si>
  <si>
    <t>Расходы будут произведены в более поздний период.</t>
  </si>
  <si>
    <t>Расходы осуществляются в пределах средств, поступивших из бюджета УР.</t>
  </si>
  <si>
    <t>Код дохода по бюджетной классификации Российской Федерации</t>
  </si>
  <si>
    <t>Наименование дохода</t>
  </si>
  <si>
    <t>План уточненный на 2023 год</t>
  </si>
  <si>
    <t>% исполнения к плану</t>
  </si>
  <si>
    <t xml:space="preserve">  1000000000 0000 000</t>
  </si>
  <si>
    <t>НАЛОГОВЫЕ И НЕНАЛОГОВЫЕ ДОХОДЫ</t>
  </si>
  <si>
    <t xml:space="preserve">  1010000000 0000 000</t>
  </si>
  <si>
    <t>НАЛОГ НА ДОХОДЫ ФИЗИЧЕСКИХ ЛИЦ</t>
  </si>
  <si>
    <t xml:space="preserve">  1030000000 0000 000</t>
  </si>
  <si>
    <t>НАЛОГИ НА ТОВАРЫ (РАБОТЫ, УСЛУГИ), РЕАЛИЗУЕМЫЕ НА ТЕРРИТОРИИ РОССИЙСКОЙ ФЕДЕРАЦИИ</t>
  </si>
  <si>
    <t xml:space="preserve">  1050000000 0000 000</t>
  </si>
  <si>
    <t>НАЛОГИ НА СОВОКУПНЫЙ ДОХОД</t>
  </si>
  <si>
    <t xml:space="preserve">  1050100000 0000 000</t>
  </si>
  <si>
    <t>Налог, взимаемый в связи с применением упрощенной системы налогообложения</t>
  </si>
  <si>
    <t xml:space="preserve">  1050200000 0000 000</t>
  </si>
  <si>
    <t>Единый налог на вмененный доход для отдельных видов деятельности</t>
  </si>
  <si>
    <t>-</t>
  </si>
  <si>
    <t>Данный вид налога отменен с 01.01.2021 года.</t>
  </si>
  <si>
    <t xml:space="preserve">  1050300000 0000 000</t>
  </si>
  <si>
    <t>Единый сельскохозяйственный налог</t>
  </si>
  <si>
    <t xml:space="preserve">  1050400000 0000 000</t>
  </si>
  <si>
    <t>Налог, взимаемый в связи с применением патентной системы налогообложения, зачисляемый в бюджеты муниципальных округов</t>
  </si>
  <si>
    <t xml:space="preserve">  1060000000 0000 000</t>
  </si>
  <si>
    <t>НАЛОГИ НА ИМУЩЕСТВО</t>
  </si>
  <si>
    <t xml:space="preserve">  1060100000 0000 000</t>
  </si>
  <si>
    <t>Налог на имущество физических лиц</t>
  </si>
  <si>
    <t>Срок уплаты налога 1 декабря 2023 года. Поступила задолженность за 2022 год</t>
  </si>
  <si>
    <t xml:space="preserve">  1060600000 0000 000</t>
  </si>
  <si>
    <t>Земельный налог</t>
  </si>
  <si>
    <t xml:space="preserve">  1080000000 0000 000</t>
  </si>
  <si>
    <t>ГОСУДАРСТВЕННАЯ ПОШЛИНА</t>
  </si>
  <si>
    <t>Фактическое поступление</t>
  </si>
  <si>
    <t xml:space="preserve">  1090000000 0000 000</t>
  </si>
  <si>
    <t>ЗАДОЛЖЕННОСТЬ И ПЕРЕРАСЧЕТЫ ПО ОТМЕНЕННЫМ НАЛОГАМ, СБОРАМ И ИНЫМ ОБЯЗАТЕЛЬНЫМ ПЛАТЕЖАМ</t>
  </si>
  <si>
    <t xml:space="preserve"> 1110000000 0000 000</t>
  </si>
  <si>
    <t>ДОХОДЫ ОТ ИСПОЛЬЗОВАНИЯ ИМУЩЕСТВА, НАХОДЯЩЕГОСЯ В ГОСУДАРСТВЕННОЙ И МУНИЦИПАЛЬНОЙ СОБСТВЕННОСТИ</t>
  </si>
  <si>
    <t xml:space="preserve">  1120000000 0000 000</t>
  </si>
  <si>
    <t>ПЛАТЕЖИ ПРИ ПОЛЬЗОВАНИИ ПРИРОДНЫМИ РЕСУРСАМИ</t>
  </si>
  <si>
    <t xml:space="preserve">  1130000000 0000 000</t>
  </si>
  <si>
    <t>ДОХОДЫ ОТ ОКАЗАНИЯ ПЛАТНЫХ УСЛУГ И КОМПЕНСАЦИИ ЗАТРАТ ГОСУДАРСТВА</t>
  </si>
  <si>
    <t xml:space="preserve">  1140000000 0000 000</t>
  </si>
  <si>
    <t>ДОХОДЫ ОТ ПРОДАЖИ МАТЕРИАЛЬНЫХ И НЕМАТЕРИАЛЬНЫХ АКТИВОВ</t>
  </si>
  <si>
    <t>Планируемый объект продан без объявления цены</t>
  </si>
  <si>
    <t xml:space="preserve">  1160000000 0000 000</t>
  </si>
  <si>
    <t>ШТРАФЫ, САНКЦИИ, ВОЗМЕЩЕНИЕ УЩЕРБА</t>
  </si>
  <si>
    <t xml:space="preserve">  1170000000 0000 000</t>
  </si>
  <si>
    <t>ПРОЧИЕ НЕНАЛОГОВЫЕ ДОХОДЫ</t>
  </si>
  <si>
    <t xml:space="preserve">  2000000000 0000 000</t>
  </si>
  <si>
    <t>БЕЗВОЗМЕЗДНЫЕ ПОСТУПЛЕНИЯ</t>
  </si>
  <si>
    <t xml:space="preserve">  2020000000 0000 000</t>
  </si>
  <si>
    <t>БЕЗВОЗМЕЗДНЫЕ ПОСТУПЛЕНИЯ ОТ ДРУГИХ БЮДЖЕТОВ БЮДЖЕТНОЙ СИСТЕМЫ РОССИЙСКОЙ ФЕДЕРАЦИИ</t>
  </si>
  <si>
    <t xml:space="preserve">  2021000000 0000 000</t>
  </si>
  <si>
    <t>Дотации бюджетам бюджетной системы Российской Федерации</t>
  </si>
  <si>
    <t xml:space="preserve">  2022000000 0000 000</t>
  </si>
  <si>
    <t>Субсидии бюджетам бюджетной системы Российской Федерации (межбюджетные субсидии)</t>
  </si>
  <si>
    <t>Отсутствие поступлений из бюджета Удмуртской Республики</t>
  </si>
  <si>
    <t xml:space="preserve">  2023000000 0000 000</t>
  </si>
  <si>
    <t>Субвенции бюджетам бюджетной системы Российской Федерации</t>
  </si>
  <si>
    <t xml:space="preserve">  2024000000 0000 000</t>
  </si>
  <si>
    <t>Иные межбюджетные трансферты</t>
  </si>
  <si>
    <t xml:space="preserve">  2070000000 0000 000</t>
  </si>
  <si>
    <t>ПРОЧИЕ БЕЗВОЗМЕЗДНЫЕ ПОСТУПЛЕНИЯ</t>
  </si>
  <si>
    <t xml:space="preserve">  2190000000 0000 000</t>
  </si>
  <si>
    <t>ВОЗВРАТ ОСТАТКОВ СУБСИДИЙ, СУБВЕНЦИЙ И ИНЫХ МЕЖБЮДЖЕТНЫХ ТРАНСФЕРТОВ, ИМЕЮЩИХ ЦЕЛЕВОЕ НАЗНАЧЕНИЕ, ПРОШЛЫХ ЛЕТ</t>
  </si>
  <si>
    <t>ИТОГО ДОХОДОВ</t>
  </si>
  <si>
    <t>Утвержденные бюджетные назначения (прогнозные показатели), руб.</t>
  </si>
  <si>
    <t>Расходы осуществляются в пределах средств, поступивших из бюджета УР; а так же согласно распоряжений Администрации МО была предоставлена субсидия МУП ЖКС "Красногорский район".</t>
  </si>
  <si>
    <t>000 0314 0000000000 000</t>
  </si>
  <si>
    <t>Оплата произведена по фактическим расходам,проведение процедур по заключению контрактов.</t>
  </si>
  <si>
    <t>Расходы будут произведены в будущем периоде.</t>
  </si>
  <si>
    <t>Проводятся конкурсные процедуры, по заключенным контрактам осуществляется оказание услуг.</t>
  </si>
  <si>
    <t>Проводятся конкурсные процедуры, осуществляюся работы. Оплата произведена на основании актов выполненных работ.</t>
  </si>
  <si>
    <t>Проводятся конкурсные процедуры, оплата произведена на основании выставленных счетов.</t>
  </si>
  <si>
    <t>По переселению граждан из аварийного жилищного фонда ведутся конкурсные процедуры. По комплексному развитию сельских территорий (по строительству жилья, предоставляемого по договору найму) оплата произведена в размере аванса. Остальные расходы произведены согласно актов выполненных работ.</t>
  </si>
  <si>
    <t>Оплата произведена по фактическим расходам; расходы по организации отдыха, оздоровления и занятости детей будут произведены в летний период; расходы на уплату налога на имущество организаций будут произведены в  июле, октябре.</t>
  </si>
  <si>
    <t>Отчет об исполнении бюджета муниципального образования "Муниципальный округ Красногорский район Удмуртской Республики" по доходам на 1 июля 2023 года</t>
  </si>
  <si>
    <t>( с пояснением причин исполнения менее 45 %)</t>
  </si>
  <si>
    <t>в руб.</t>
  </si>
  <si>
    <t>Исполнено за январь-июнь 2023 года</t>
  </si>
  <si>
    <t>Срок уплаты земельного налога с физических лиц  1 декабря 2023 года. Поступила задолженность за 2022 год</t>
  </si>
  <si>
    <t>Сведения об исполнении бюджета муниципального образования "Муниципальный округ Красногорский район Удмуртской Республики" по расходам на 1 июля 2023 г.</t>
  </si>
</sst>
</file>

<file path=xl/styles.xml><?xml version="1.0" encoding="utf-8"?>
<styleSheet xmlns="http://schemas.openxmlformats.org/spreadsheetml/2006/main">
  <numFmts count="2">
    <numFmt numFmtId="164" formatCode="#,##0.0"/>
    <numFmt numFmtId="165" formatCode="dd\.mm\.yyyy"/>
  </numFmts>
  <fonts count="31">
    <font>
      <sz val="11"/>
      <name val="Calibri"/>
      <family val="2"/>
      <scheme val="minor"/>
    </font>
    <font>
      <sz val="8"/>
      <color rgb="FF000000"/>
      <name val="Arial"/>
    </font>
    <font>
      <sz val="11"/>
      <color rgb="FF000000"/>
      <name val="Calibri"/>
      <scheme val="minor"/>
    </font>
    <font>
      <b/>
      <sz val="9"/>
      <color rgb="FF000000"/>
      <name val="Arial"/>
    </font>
    <font>
      <sz val="9"/>
      <color rgb="FF000000"/>
      <name val="Arial"/>
    </font>
    <font>
      <b/>
      <sz val="8"/>
      <color rgb="FF000000"/>
      <name val="Arial"/>
    </font>
    <font>
      <sz val="10"/>
      <color rgb="FF000000"/>
      <name val="Arial Cyr"/>
    </font>
    <font>
      <sz val="11"/>
      <color rgb="FF000000"/>
      <name val="Calibri"/>
      <scheme val="minor"/>
    </font>
    <font>
      <sz val="10"/>
      <color rgb="FF000000"/>
      <name val="Arial"/>
    </font>
    <font>
      <sz val="11"/>
      <name val="Calibri"/>
      <family val="2"/>
      <scheme val="minor"/>
    </font>
    <font>
      <b/>
      <sz val="9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sz val="12"/>
      <name val="Times New Roman"/>
      <family val="1"/>
      <charset val="204"/>
    </font>
    <font>
      <b/>
      <sz val="12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2"/>
      <color rgb="FF000000"/>
      <name val="Times New Roman"/>
      <family val="1"/>
      <charset val="204"/>
    </font>
    <font>
      <b/>
      <sz val="11"/>
      <name val="Calibri"/>
      <family val="2"/>
      <scheme val="minor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1"/>
      <color rgb="FF000000"/>
      <name val="Calibri"/>
      <family val="2"/>
      <charset val="204"/>
      <scheme val="minor"/>
    </font>
    <font>
      <b/>
      <sz val="12"/>
      <color rgb="FF000000"/>
      <name val="Arial"/>
    </font>
    <font>
      <b/>
      <sz val="11"/>
      <color rgb="FF000000"/>
      <name val="Arial"/>
    </font>
    <font>
      <sz val="6"/>
      <color rgb="FF000000"/>
      <name val="Arial"/>
    </font>
    <font>
      <sz val="11"/>
      <color rgb="FF000000"/>
      <name val="Times New Roman"/>
    </font>
    <font>
      <b/>
      <i/>
      <sz val="8"/>
      <color rgb="FF000000"/>
      <name val="Arial"/>
    </font>
    <font>
      <sz val="11"/>
      <color rgb="FF000000"/>
      <name val="Arial"/>
    </font>
    <font>
      <b/>
      <sz val="10"/>
      <color rgb="FF000000"/>
      <name val="Arial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theme="0"/>
        <bgColor indexed="64"/>
      </patternFill>
    </fill>
    <fill>
      <patternFill patternType="solid">
        <fgColor rgb="FFFFFFFF"/>
      </patternFill>
    </fill>
  </fills>
  <borders count="68">
    <border>
      <left/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hair">
        <color rgb="FF000000"/>
      </bottom>
      <diagonal/>
    </border>
    <border>
      <left/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/>
      <diagonal/>
    </border>
    <border>
      <left style="thin">
        <color rgb="FF000000"/>
      </left>
      <right/>
      <top/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</borders>
  <cellStyleXfs count="205">
    <xf numFmtId="0" fontId="0" fillId="0" borderId="0"/>
    <xf numFmtId="0" fontId="1" fillId="0" borderId="1"/>
    <xf numFmtId="0" fontId="2" fillId="0" borderId="1"/>
    <xf numFmtId="0" fontId="1" fillId="0" borderId="2">
      <alignment horizontal="right"/>
    </xf>
    <xf numFmtId="49" fontId="1" fillId="0" borderId="3">
      <alignment horizontal="center"/>
    </xf>
    <xf numFmtId="0" fontId="1" fillId="0" borderId="4"/>
    <xf numFmtId="0" fontId="3" fillId="0" borderId="1">
      <alignment horizontal="center"/>
    </xf>
    <xf numFmtId="0" fontId="4" fillId="0" borderId="1">
      <alignment horizontal="right"/>
    </xf>
    <xf numFmtId="0" fontId="4" fillId="0" borderId="1">
      <alignment horizontal="center"/>
    </xf>
    <xf numFmtId="0" fontId="5" fillId="0" borderId="5">
      <alignment horizontal="center"/>
    </xf>
    <xf numFmtId="0" fontId="1" fillId="0" borderId="6">
      <alignment horizontal="center" vertical="top" wrapText="1"/>
    </xf>
    <xf numFmtId="0" fontId="1" fillId="0" borderId="6">
      <alignment horizontal="center" vertical="top"/>
    </xf>
    <xf numFmtId="0" fontId="1" fillId="0" borderId="7">
      <alignment horizontal="center" vertical="top"/>
    </xf>
    <xf numFmtId="0" fontId="1" fillId="0" borderId="6">
      <alignment horizontal="center"/>
    </xf>
    <xf numFmtId="0" fontId="1" fillId="0" borderId="7">
      <alignment horizontal="center"/>
    </xf>
    <xf numFmtId="49" fontId="1" fillId="0" borderId="6">
      <alignment horizontal="center" vertical="top"/>
    </xf>
    <xf numFmtId="4" fontId="1" fillId="0" borderId="6">
      <alignment horizontal="right" vertical="top"/>
    </xf>
    <xf numFmtId="49" fontId="1" fillId="0" borderId="6">
      <alignment horizontal="right" vertical="top" wrapText="1"/>
    </xf>
    <xf numFmtId="0" fontId="1" fillId="0" borderId="7">
      <alignment horizontal="right" vertical="top"/>
    </xf>
    <xf numFmtId="49" fontId="1" fillId="0" borderId="8">
      <alignment horizontal="center" vertical="top"/>
    </xf>
    <xf numFmtId="0" fontId="1" fillId="0" borderId="1">
      <alignment horizontal="center" vertical="center"/>
    </xf>
    <xf numFmtId="0" fontId="6" fillId="0" borderId="5"/>
    <xf numFmtId="0" fontId="6" fillId="0" borderId="6">
      <alignment horizontal="left" wrapText="1"/>
    </xf>
    <xf numFmtId="0" fontId="1" fillId="0" borderId="7"/>
    <xf numFmtId="0" fontId="6" fillId="0" borderId="9"/>
    <xf numFmtId="0" fontId="9" fillId="0" borderId="0"/>
    <xf numFmtId="0" fontId="9" fillId="0" borderId="0"/>
    <xf numFmtId="0" fontId="9" fillId="0" borderId="0"/>
    <xf numFmtId="0" fontId="7" fillId="0" borderId="1"/>
    <xf numFmtId="0" fontId="7" fillId="0" borderId="1"/>
    <xf numFmtId="0" fontId="8" fillId="2" borderId="1"/>
    <xf numFmtId="0" fontId="7" fillId="0" borderId="1"/>
    <xf numFmtId="0" fontId="8" fillId="0" borderId="1"/>
    <xf numFmtId="0" fontId="6" fillId="0" borderId="6">
      <alignment horizontal="left"/>
    </xf>
    <xf numFmtId="0" fontId="14" fillId="0" borderId="1">
      <alignment horizontal="center" wrapText="1"/>
    </xf>
    <xf numFmtId="0" fontId="11" fillId="0" borderId="1">
      <alignment horizontal="center"/>
    </xf>
    <xf numFmtId="0" fontId="9" fillId="0" borderId="1"/>
    <xf numFmtId="0" fontId="5" fillId="0" borderId="1"/>
    <xf numFmtId="0" fontId="24" fillId="0" borderId="1">
      <alignment horizontal="center" wrapText="1"/>
    </xf>
    <xf numFmtId="0" fontId="8" fillId="0" borderId="1"/>
    <xf numFmtId="0" fontId="25" fillId="0" borderId="1"/>
    <xf numFmtId="0" fontId="1" fillId="0" borderId="1">
      <alignment horizontal="left"/>
    </xf>
    <xf numFmtId="0" fontId="26" fillId="0" borderId="1">
      <alignment horizontal="center" vertical="top"/>
    </xf>
    <xf numFmtId="0" fontId="1" fillId="0" borderId="1"/>
    <xf numFmtId="0" fontId="1" fillId="0" borderId="1">
      <alignment horizontal="center"/>
    </xf>
    <xf numFmtId="49" fontId="1" fillId="0" borderId="1"/>
    <xf numFmtId="0" fontId="2" fillId="0" borderId="1"/>
    <xf numFmtId="49" fontId="1" fillId="0" borderId="6">
      <alignment horizontal="center" vertical="center" wrapText="1"/>
    </xf>
    <xf numFmtId="49" fontId="1" fillId="0" borderId="11">
      <alignment horizontal="center" vertical="center" wrapText="1"/>
    </xf>
    <xf numFmtId="49" fontId="1" fillId="0" borderId="6">
      <alignment horizontal="center"/>
    </xf>
    <xf numFmtId="0" fontId="1" fillId="0" borderId="22">
      <alignment horizontal="left" wrapText="1" indent="2"/>
    </xf>
    <xf numFmtId="4" fontId="1" fillId="0" borderId="6">
      <alignment horizontal="right"/>
    </xf>
    <xf numFmtId="0" fontId="1" fillId="0" borderId="4"/>
    <xf numFmtId="0" fontId="1" fillId="4" borderId="1"/>
    <xf numFmtId="0" fontId="1" fillId="0" borderId="5"/>
    <xf numFmtId="0" fontId="1" fillId="0" borderId="23">
      <alignment horizontal="left" wrapText="1"/>
    </xf>
    <xf numFmtId="0" fontId="5" fillId="0" borderId="24">
      <alignment horizontal="left" wrapText="1"/>
    </xf>
    <xf numFmtId="0" fontId="5" fillId="0" borderId="5"/>
    <xf numFmtId="0" fontId="1" fillId="0" borderId="25">
      <alignment horizontal="left" wrapText="1" indent="1"/>
    </xf>
    <xf numFmtId="0" fontId="1" fillId="0" borderId="26">
      <alignment horizontal="left" wrapText="1"/>
    </xf>
    <xf numFmtId="0" fontId="1" fillId="0" borderId="26">
      <alignment horizontal="left" wrapText="1" indent="2"/>
    </xf>
    <xf numFmtId="0" fontId="8" fillId="0" borderId="9"/>
    <xf numFmtId="0" fontId="1" fillId="0" borderId="1">
      <alignment horizontal="center" wrapText="1"/>
    </xf>
    <xf numFmtId="49" fontId="1" fillId="0" borderId="5">
      <alignment horizontal="left"/>
    </xf>
    <xf numFmtId="49" fontId="1" fillId="0" borderId="27">
      <alignment horizontal="center" wrapText="1"/>
    </xf>
    <xf numFmtId="49" fontId="1" fillId="0" borderId="27">
      <alignment horizontal="center"/>
    </xf>
    <xf numFmtId="0" fontId="5" fillId="0" borderId="1">
      <alignment horizontal="center"/>
    </xf>
    <xf numFmtId="49" fontId="1" fillId="0" borderId="11">
      <alignment horizontal="center"/>
    </xf>
    <xf numFmtId="49" fontId="1" fillId="0" borderId="28">
      <alignment horizontal="center"/>
    </xf>
    <xf numFmtId="0" fontId="1" fillId="0" borderId="23">
      <alignment horizontal="left" wrapText="1" indent="1"/>
    </xf>
    <xf numFmtId="0" fontId="1" fillId="0" borderId="29">
      <alignment horizontal="left" wrapText="1"/>
    </xf>
    <xf numFmtId="0" fontId="1" fillId="0" borderId="29">
      <alignment horizontal="left" wrapText="1" indent="2"/>
    </xf>
    <xf numFmtId="0" fontId="8" fillId="0" borderId="10"/>
    <xf numFmtId="0" fontId="8" fillId="0" borderId="28"/>
    <xf numFmtId="0" fontId="5" fillId="0" borderId="15">
      <alignment horizontal="center" vertical="center" textRotation="90" wrapText="1"/>
    </xf>
    <xf numFmtId="0" fontId="5" fillId="0" borderId="9">
      <alignment horizontal="center" vertical="center" textRotation="90" wrapText="1"/>
    </xf>
    <xf numFmtId="0" fontId="1" fillId="0" borderId="1">
      <alignment vertical="center"/>
    </xf>
    <xf numFmtId="0" fontId="5" fillId="0" borderId="5">
      <alignment horizontal="center" vertical="center" textRotation="90" wrapText="1"/>
    </xf>
    <xf numFmtId="0" fontId="5" fillId="0" borderId="9">
      <alignment horizontal="center" vertical="center" textRotation="90"/>
    </xf>
    <xf numFmtId="0" fontId="5" fillId="0" borderId="5">
      <alignment horizontal="center" vertical="center" textRotation="90"/>
    </xf>
    <xf numFmtId="0" fontId="5" fillId="0" borderId="15">
      <alignment horizontal="center" vertical="center" textRotation="90"/>
    </xf>
    <xf numFmtId="0" fontId="8" fillId="0" borderId="5"/>
    <xf numFmtId="0" fontId="5" fillId="0" borderId="6">
      <alignment horizontal="center" vertical="center" textRotation="90"/>
    </xf>
    <xf numFmtId="0" fontId="27" fillId="0" borderId="5">
      <alignment wrapText="1"/>
    </xf>
    <xf numFmtId="0" fontId="27" fillId="0" borderId="9">
      <alignment wrapText="1"/>
    </xf>
    <xf numFmtId="0" fontId="1" fillId="0" borderId="6">
      <alignment horizontal="center" vertical="top" wrapText="1"/>
    </xf>
    <xf numFmtId="0" fontId="5" fillId="0" borderId="30"/>
    <xf numFmtId="49" fontId="28" fillId="0" borderId="31">
      <alignment horizontal="left" vertical="center" wrapText="1"/>
    </xf>
    <xf numFmtId="49" fontId="1" fillId="0" borderId="32">
      <alignment horizontal="left" vertical="center" wrapText="1" indent="2"/>
    </xf>
    <xf numFmtId="49" fontId="1" fillId="0" borderId="33">
      <alignment horizontal="left" vertical="center" wrapText="1" indent="3"/>
    </xf>
    <xf numFmtId="49" fontId="1" fillId="0" borderId="31">
      <alignment horizontal="left" vertical="center" wrapText="1" indent="3"/>
    </xf>
    <xf numFmtId="49" fontId="1" fillId="0" borderId="34">
      <alignment horizontal="left" vertical="center" wrapText="1" indent="3"/>
    </xf>
    <xf numFmtId="0" fontId="28" fillId="0" borderId="30">
      <alignment horizontal="left" vertical="center" wrapText="1"/>
    </xf>
    <xf numFmtId="49" fontId="1" fillId="0" borderId="9">
      <alignment horizontal="left" vertical="center" wrapText="1" indent="3"/>
    </xf>
    <xf numFmtId="49" fontId="1" fillId="0" borderId="1">
      <alignment horizontal="left" vertical="center" wrapText="1" indent="3"/>
    </xf>
    <xf numFmtId="49" fontId="1" fillId="0" borderId="5">
      <alignment horizontal="left" vertical="center" wrapText="1" indent="3"/>
    </xf>
    <xf numFmtId="0" fontId="28" fillId="0" borderId="35">
      <alignment horizontal="left" vertical="center" wrapText="1"/>
    </xf>
    <xf numFmtId="49" fontId="1" fillId="0" borderId="36">
      <alignment horizontal="left" vertical="center" wrapText="1" indent="2"/>
    </xf>
    <xf numFmtId="49" fontId="1" fillId="0" borderId="37">
      <alignment horizontal="left" vertical="center" wrapText="1" indent="3"/>
    </xf>
    <xf numFmtId="49" fontId="1" fillId="0" borderId="38">
      <alignment horizontal="left" vertical="center" wrapText="1" indent="3"/>
    </xf>
    <xf numFmtId="49" fontId="1" fillId="0" borderId="39">
      <alignment horizontal="left" vertical="center" wrapText="1" indent="3"/>
    </xf>
    <xf numFmtId="49" fontId="28" fillId="0" borderId="35">
      <alignment horizontal="left" vertical="center" wrapText="1"/>
    </xf>
    <xf numFmtId="49" fontId="5" fillId="0" borderId="40">
      <alignment horizontal="center"/>
    </xf>
    <xf numFmtId="49" fontId="5" fillId="0" borderId="41">
      <alignment horizontal="center" vertical="center" wrapText="1"/>
    </xf>
    <xf numFmtId="49" fontId="1" fillId="0" borderId="42">
      <alignment horizontal="center" vertical="center" wrapText="1"/>
    </xf>
    <xf numFmtId="49" fontId="1" fillId="0" borderId="27">
      <alignment horizontal="center" vertical="center" wrapText="1"/>
    </xf>
    <xf numFmtId="49" fontId="1" fillId="0" borderId="41">
      <alignment horizontal="center" vertical="center" wrapText="1"/>
    </xf>
    <xf numFmtId="49" fontId="1" fillId="0" borderId="43">
      <alignment horizontal="center" vertical="center" wrapText="1"/>
    </xf>
    <xf numFmtId="49" fontId="1" fillId="0" borderId="4">
      <alignment horizontal="center" vertical="center" wrapText="1"/>
    </xf>
    <xf numFmtId="49" fontId="1" fillId="0" borderId="1">
      <alignment horizontal="center" vertical="center" wrapText="1"/>
    </xf>
    <xf numFmtId="49" fontId="1" fillId="0" borderId="5">
      <alignment horizontal="center" vertical="center" wrapText="1"/>
    </xf>
    <xf numFmtId="49" fontId="1" fillId="0" borderId="10">
      <alignment horizontal="center" vertical="center" wrapText="1"/>
    </xf>
    <xf numFmtId="49" fontId="5" fillId="0" borderId="40">
      <alignment horizontal="center" vertical="center" wrapText="1"/>
    </xf>
    <xf numFmtId="49" fontId="1" fillId="0" borderId="44">
      <alignment horizontal="center" vertical="center" wrapText="1"/>
    </xf>
    <xf numFmtId="49" fontId="1" fillId="0" borderId="45">
      <alignment horizontal="center" vertical="center" wrapText="1"/>
    </xf>
    <xf numFmtId="0" fontId="5" fillId="0" borderId="27">
      <alignment horizontal="center" vertical="center"/>
    </xf>
    <xf numFmtId="0" fontId="1" fillId="0" borderId="42">
      <alignment horizontal="center" vertical="center"/>
    </xf>
    <xf numFmtId="0" fontId="1" fillId="0" borderId="27">
      <alignment horizontal="center" vertical="center"/>
    </xf>
    <xf numFmtId="0" fontId="1" fillId="0" borderId="41">
      <alignment horizontal="center" vertical="center"/>
    </xf>
    <xf numFmtId="0" fontId="1" fillId="0" borderId="43">
      <alignment horizontal="center" vertical="center"/>
    </xf>
    <xf numFmtId="0" fontId="5" fillId="0" borderId="40">
      <alignment horizontal="center" vertical="center"/>
    </xf>
    <xf numFmtId="49" fontId="5" fillId="0" borderId="41">
      <alignment horizontal="center" vertical="center"/>
    </xf>
    <xf numFmtId="49" fontId="1" fillId="0" borderId="45">
      <alignment horizontal="center" vertical="center"/>
    </xf>
    <xf numFmtId="49" fontId="1" fillId="0" borderId="27">
      <alignment horizontal="center" vertical="center"/>
    </xf>
    <xf numFmtId="49" fontId="1" fillId="0" borderId="41">
      <alignment horizontal="center" vertical="center"/>
    </xf>
    <xf numFmtId="49" fontId="1" fillId="0" borderId="43">
      <alignment horizontal="center" vertical="center"/>
    </xf>
    <xf numFmtId="49" fontId="1" fillId="0" borderId="6">
      <alignment horizontal="center" vertical="top" wrapText="1"/>
    </xf>
    <xf numFmtId="0" fontId="1" fillId="0" borderId="10"/>
    <xf numFmtId="4" fontId="1" fillId="0" borderId="46">
      <alignment horizontal="right"/>
    </xf>
    <xf numFmtId="4" fontId="1" fillId="0" borderId="4">
      <alignment horizontal="right"/>
    </xf>
    <xf numFmtId="4" fontId="1" fillId="0" borderId="1">
      <alignment horizontal="right" shrinkToFit="1"/>
    </xf>
    <xf numFmtId="4" fontId="1" fillId="0" borderId="5">
      <alignment horizontal="right"/>
    </xf>
    <xf numFmtId="4" fontId="1" fillId="0" borderId="1">
      <alignment horizontal="right"/>
    </xf>
    <xf numFmtId="4" fontId="1" fillId="0" borderId="10">
      <alignment horizontal="right"/>
    </xf>
    <xf numFmtId="0" fontId="1" fillId="0" borderId="47"/>
    <xf numFmtId="49" fontId="1" fillId="0" borderId="5">
      <alignment horizontal="center" wrapText="1"/>
    </xf>
    <xf numFmtId="0" fontId="1" fillId="0" borderId="9">
      <alignment horizontal="center"/>
    </xf>
    <xf numFmtId="0" fontId="29" fillId="0" borderId="5"/>
    <xf numFmtId="0" fontId="29" fillId="0" borderId="9"/>
    <xf numFmtId="0" fontId="1" fillId="0" borderId="5">
      <alignment horizontal="center"/>
    </xf>
    <xf numFmtId="49" fontId="1" fillId="0" borderId="9">
      <alignment horizontal="center"/>
    </xf>
    <xf numFmtId="49" fontId="1" fillId="0" borderId="1">
      <alignment horizontal="left"/>
    </xf>
    <xf numFmtId="0" fontId="1" fillId="0" borderId="10">
      <alignment horizontal="center" vertical="top"/>
    </xf>
    <xf numFmtId="4" fontId="1" fillId="0" borderId="48">
      <alignment horizontal="right"/>
    </xf>
    <xf numFmtId="0" fontId="1" fillId="0" borderId="12"/>
    <xf numFmtId="4" fontId="1" fillId="0" borderId="14">
      <alignment horizontal="right"/>
    </xf>
    <xf numFmtId="4" fontId="1" fillId="0" borderId="49">
      <alignment horizontal="right"/>
    </xf>
    <xf numFmtId="0" fontId="1" fillId="0" borderId="28"/>
    <xf numFmtId="4" fontId="1" fillId="0" borderId="28">
      <alignment horizontal="right"/>
    </xf>
    <xf numFmtId="0" fontId="1" fillId="0" borderId="50"/>
    <xf numFmtId="4" fontId="1" fillId="0" borderId="51">
      <alignment horizontal="right"/>
    </xf>
    <xf numFmtId="0" fontId="27" fillId="0" borderId="6">
      <alignment wrapText="1"/>
    </xf>
    <xf numFmtId="0" fontId="1" fillId="0" borderId="6">
      <alignment horizontal="center" vertical="top"/>
    </xf>
    <xf numFmtId="0" fontId="1" fillId="0" borderId="22"/>
    <xf numFmtId="0" fontId="2" fillId="0" borderId="52"/>
    <xf numFmtId="0" fontId="1" fillId="0" borderId="5">
      <alignment wrapText="1"/>
    </xf>
    <xf numFmtId="0" fontId="1" fillId="0" borderId="53">
      <alignment wrapText="1"/>
    </xf>
    <xf numFmtId="0" fontId="30" fillId="0" borderId="54"/>
    <xf numFmtId="49" fontId="4" fillId="0" borderId="2">
      <alignment horizontal="right"/>
    </xf>
    <xf numFmtId="0" fontId="1" fillId="0" borderId="2">
      <alignment horizontal="right"/>
    </xf>
    <xf numFmtId="0" fontId="30" fillId="0" borderId="5"/>
    <xf numFmtId="0" fontId="2" fillId="0" borderId="4"/>
    <xf numFmtId="0" fontId="1" fillId="0" borderId="46">
      <alignment horizontal="center"/>
    </xf>
    <xf numFmtId="49" fontId="8" fillId="0" borderId="55">
      <alignment horizontal="center"/>
    </xf>
    <xf numFmtId="165" fontId="1" fillId="0" borderId="24">
      <alignment horizontal="center"/>
    </xf>
    <xf numFmtId="0" fontId="1" fillId="0" borderId="56">
      <alignment horizontal="center"/>
    </xf>
    <xf numFmtId="49" fontId="1" fillId="0" borderId="57">
      <alignment horizontal="center"/>
    </xf>
    <xf numFmtId="49" fontId="1" fillId="0" borderId="24">
      <alignment horizontal="center"/>
    </xf>
    <xf numFmtId="0" fontId="1" fillId="0" borderId="24">
      <alignment horizontal="center"/>
    </xf>
    <xf numFmtId="49" fontId="1" fillId="0" borderId="58">
      <alignment horizontal="center"/>
    </xf>
    <xf numFmtId="0" fontId="30" fillId="0" borderId="1"/>
    <xf numFmtId="0" fontId="8" fillId="0" borderId="7"/>
    <xf numFmtId="0" fontId="8" fillId="0" borderId="52"/>
    <xf numFmtId="4" fontId="1" fillId="0" borderId="22">
      <alignment horizontal="right"/>
    </xf>
    <xf numFmtId="0" fontId="24" fillId="0" borderId="1">
      <alignment horizontal="left" wrapText="1"/>
    </xf>
    <xf numFmtId="49" fontId="8" fillId="0" borderId="1"/>
    <xf numFmtId="0" fontId="1" fillId="0" borderId="1">
      <alignment horizontal="right"/>
    </xf>
    <xf numFmtId="49" fontId="1" fillId="0" borderId="15">
      <alignment horizontal="center" vertical="center" wrapText="1"/>
    </xf>
    <xf numFmtId="0" fontId="1" fillId="0" borderId="59">
      <alignment horizontal="left" wrapText="1"/>
    </xf>
    <xf numFmtId="0" fontId="1" fillId="0" borderId="29">
      <alignment horizontal="left" wrapText="1" indent="1"/>
    </xf>
    <xf numFmtId="0" fontId="1" fillId="0" borderId="60">
      <alignment horizontal="left" wrapText="1" indent="2"/>
    </xf>
    <xf numFmtId="0" fontId="1" fillId="4" borderId="4"/>
    <xf numFmtId="49" fontId="1" fillId="0" borderId="1">
      <alignment horizontal="right"/>
    </xf>
    <xf numFmtId="4" fontId="1" fillId="0" borderId="61">
      <alignment horizontal="right"/>
    </xf>
    <xf numFmtId="49" fontId="1" fillId="0" borderId="12">
      <alignment horizontal="center"/>
    </xf>
    <xf numFmtId="49" fontId="1" fillId="0" borderId="7">
      <alignment horizontal="center"/>
    </xf>
    <xf numFmtId="49" fontId="1" fillId="0" borderId="1">
      <alignment horizontal="center"/>
    </xf>
    <xf numFmtId="0" fontId="1" fillId="0" borderId="1">
      <alignment horizontal="left" wrapText="1"/>
    </xf>
    <xf numFmtId="0" fontId="1" fillId="0" borderId="5">
      <alignment horizontal="left"/>
    </xf>
    <xf numFmtId="0" fontId="1" fillId="0" borderId="25">
      <alignment horizontal="left" wrapText="1"/>
    </xf>
    <xf numFmtId="0" fontId="1" fillId="0" borderId="53"/>
    <xf numFmtId="0" fontId="5" fillId="0" borderId="60">
      <alignment horizontal="left" wrapText="1"/>
    </xf>
    <xf numFmtId="49" fontId="1" fillId="0" borderId="1">
      <alignment horizontal="center" wrapText="1"/>
    </xf>
    <xf numFmtId="49" fontId="1" fillId="0" borderId="41">
      <alignment horizontal="center" wrapText="1"/>
    </xf>
    <xf numFmtId="0" fontId="1" fillId="0" borderId="62"/>
    <xf numFmtId="0" fontId="1" fillId="0" borderId="63">
      <alignment horizontal="center" wrapText="1"/>
    </xf>
    <xf numFmtId="0" fontId="8" fillId="0" borderId="4"/>
    <xf numFmtId="49" fontId="1" fillId="0" borderId="64">
      <alignment horizontal="center" wrapText="1"/>
    </xf>
    <xf numFmtId="49" fontId="1" fillId="0" borderId="65">
      <alignment horizontal="center" wrapText="1"/>
    </xf>
    <xf numFmtId="49" fontId="1" fillId="0" borderId="5"/>
    <xf numFmtId="4" fontId="1" fillId="0" borderId="11">
      <alignment horizontal="right"/>
    </xf>
    <xf numFmtId="4" fontId="1" fillId="0" borderId="64">
      <alignment horizontal="right"/>
    </xf>
    <xf numFmtId="4" fontId="1" fillId="0" borderId="66">
      <alignment horizontal="right"/>
    </xf>
    <xf numFmtId="49" fontId="1" fillId="0" borderId="22">
      <alignment horizontal="center"/>
    </xf>
    <xf numFmtId="4" fontId="1" fillId="0" borderId="67">
      <alignment horizontal="right"/>
    </xf>
  </cellStyleXfs>
  <cellXfs count="85">
    <xf numFmtId="0" fontId="0" fillId="0" borderId="0" xfId="0"/>
    <xf numFmtId="0" fontId="0" fillId="0" borderId="0" xfId="0" applyProtection="1">
      <protection locked="0"/>
    </xf>
    <xf numFmtId="0" fontId="1" fillId="0" borderId="1" xfId="1" applyNumberFormat="1" applyProtection="1"/>
    <xf numFmtId="0" fontId="2" fillId="0" borderId="1" xfId="2" applyNumberFormat="1" applyProtection="1"/>
    <xf numFmtId="0" fontId="1" fillId="0" borderId="6" xfId="13" applyNumberFormat="1" applyProtection="1">
      <alignment horizontal="center"/>
    </xf>
    <xf numFmtId="4" fontId="1" fillId="0" borderId="6" xfId="16" applyNumberFormat="1" applyProtection="1">
      <alignment horizontal="right" vertical="top"/>
    </xf>
    <xf numFmtId="0" fontId="1" fillId="0" borderId="1" xfId="20" applyNumberFormat="1" applyProtection="1">
      <alignment horizontal="center" vertical="center"/>
    </xf>
    <xf numFmtId="0" fontId="1" fillId="0" borderId="11" xfId="13" applyNumberFormat="1" applyBorder="1" applyProtection="1">
      <alignment horizontal="center"/>
    </xf>
    <xf numFmtId="0" fontId="1" fillId="3" borderId="6" xfId="13" applyNumberFormat="1" applyFill="1" applyProtection="1">
      <alignment horizontal="center"/>
    </xf>
    <xf numFmtId="49" fontId="11" fillId="0" borderId="6" xfId="15" applyNumberFormat="1" applyFont="1" applyProtection="1">
      <alignment horizontal="center" vertical="top"/>
    </xf>
    <xf numFmtId="49" fontId="12" fillId="0" borderId="8" xfId="19" applyNumberFormat="1" applyFont="1" applyProtection="1">
      <alignment horizontal="center" vertical="top"/>
    </xf>
    <xf numFmtId="4" fontId="12" fillId="0" borderId="6" xfId="16" applyNumberFormat="1" applyFont="1" applyProtection="1">
      <alignment horizontal="right" vertical="top"/>
    </xf>
    <xf numFmtId="49" fontId="11" fillId="3" borderId="6" xfId="17" applyNumberFormat="1" applyFont="1" applyFill="1" applyAlignment="1" applyProtection="1">
      <alignment horizontal="left" vertical="top" wrapText="1"/>
    </xf>
    <xf numFmtId="49" fontId="1" fillId="3" borderId="6" xfId="17" applyNumberFormat="1" applyFill="1" applyAlignment="1" applyProtection="1">
      <alignment horizontal="left" vertical="top" wrapText="1"/>
    </xf>
    <xf numFmtId="49" fontId="12" fillId="3" borderId="6" xfId="17" applyNumberFormat="1" applyFont="1" applyFill="1" applyAlignment="1" applyProtection="1">
      <alignment horizontal="left" vertical="top" wrapText="1"/>
    </xf>
    <xf numFmtId="0" fontId="11" fillId="3" borderId="6" xfId="17" applyNumberFormat="1" applyFont="1" applyFill="1" applyAlignment="1" applyProtection="1">
      <alignment horizontal="left" vertical="top" wrapText="1"/>
    </xf>
    <xf numFmtId="0" fontId="23" fillId="0" borderId="1" xfId="2" applyNumberFormat="1" applyFont="1" applyProtection="1"/>
    <xf numFmtId="0" fontId="17" fillId="0" borderId="0" xfId="0" applyFont="1" applyProtection="1">
      <protection locked="0"/>
    </xf>
    <xf numFmtId="0" fontId="12" fillId="0" borderId="13" xfId="10" applyNumberFormat="1" applyFont="1" applyBorder="1" applyAlignment="1" applyProtection="1">
      <alignment horizontal="center" vertical="center" wrapText="1"/>
    </xf>
    <xf numFmtId="0" fontId="6" fillId="0" borderId="1" xfId="24" applyNumberFormat="1" applyBorder="1" applyProtection="1"/>
    <xf numFmtId="0" fontId="6" fillId="0" borderId="1" xfId="21" applyNumberFormat="1" applyBorder="1" applyProtection="1"/>
    <xf numFmtId="0" fontId="10" fillId="0" borderId="1" xfId="6" applyNumberFormat="1" applyFont="1" applyAlignment="1" applyProtection="1">
      <alignment horizontal="center"/>
    </xf>
    <xf numFmtId="0" fontId="3" fillId="0" borderId="1" xfId="6" applyAlignment="1">
      <alignment horizontal="center"/>
    </xf>
    <xf numFmtId="0" fontId="3" fillId="0" borderId="1" xfId="6" applyAlignment="1">
      <alignment horizontal="center" wrapText="1"/>
    </xf>
    <xf numFmtId="0" fontId="12" fillId="0" borderId="13" xfId="11" applyFont="1" applyBorder="1" applyAlignment="1">
      <alignment vertical="center" wrapText="1"/>
    </xf>
    <xf numFmtId="49" fontId="11" fillId="0" borderId="6" xfId="15" applyNumberFormat="1" applyFont="1" applyFill="1" applyProtection="1">
      <alignment horizontal="center" vertical="top"/>
    </xf>
    <xf numFmtId="4" fontId="1" fillId="0" borderId="6" xfId="16" applyNumberFormat="1" applyFill="1" applyProtection="1">
      <alignment horizontal="right" vertical="top"/>
    </xf>
    <xf numFmtId="49" fontId="1" fillId="0" borderId="6" xfId="17" applyNumberFormat="1" applyFill="1" applyAlignment="1" applyProtection="1">
      <alignment horizontal="left" vertical="top" wrapText="1"/>
    </xf>
    <xf numFmtId="0" fontId="6" fillId="0" borderId="1" xfId="22" applyNumberFormat="1" applyBorder="1" applyProtection="1">
      <alignment horizontal="left" wrapText="1"/>
    </xf>
    <xf numFmtId="0" fontId="6" fillId="0" borderId="1" xfId="22" applyBorder="1">
      <alignment horizontal="left" wrapText="1"/>
    </xf>
    <xf numFmtId="0" fontId="10" fillId="0" borderId="1" xfId="1" applyNumberFormat="1" applyFont="1" applyAlignment="1" applyProtection="1">
      <alignment horizontal="center" wrapText="1"/>
    </xf>
    <xf numFmtId="0" fontId="0" fillId="0" borderId="0" xfId="0" applyAlignment="1">
      <alignment horizontal="center" wrapText="1"/>
    </xf>
    <xf numFmtId="0" fontId="3" fillId="0" borderId="1" xfId="6" applyNumberFormat="1" applyProtection="1">
      <alignment horizontal="center"/>
    </xf>
    <xf numFmtId="0" fontId="3" fillId="0" borderId="1" xfId="6">
      <alignment horizontal="center"/>
    </xf>
    <xf numFmtId="0" fontId="12" fillId="0" borderId="10" xfId="10" applyNumberFormat="1" applyFont="1" applyBorder="1" applyAlignment="1" applyProtection="1">
      <alignment horizontal="center" vertical="center" wrapText="1"/>
    </xf>
    <xf numFmtId="0" fontId="12" fillId="0" borderId="11" xfId="10" applyNumberFormat="1" applyFont="1" applyBorder="1" applyAlignment="1" applyProtection="1">
      <alignment horizontal="center" vertical="center" wrapText="1"/>
    </xf>
    <xf numFmtId="0" fontId="12" fillId="0" borderId="10" xfId="11" applyNumberFormat="1" applyFont="1" applyBorder="1" applyAlignment="1" applyProtection="1">
      <alignment horizontal="center" vertical="center" wrapText="1"/>
    </xf>
    <xf numFmtId="0" fontId="12" fillId="0" borderId="11" xfId="11" applyNumberFormat="1" applyFont="1" applyBorder="1" applyAlignment="1" applyProtection="1">
      <alignment horizontal="center" vertical="center" wrapText="1"/>
    </xf>
    <xf numFmtId="0" fontId="12" fillId="0" borderId="12" xfId="11" applyFont="1" applyBorder="1" applyAlignment="1">
      <alignment horizontal="center" vertical="center"/>
    </xf>
    <xf numFmtId="0" fontId="12" fillId="0" borderId="14" xfId="11" applyFont="1" applyBorder="1" applyAlignment="1">
      <alignment horizontal="center" vertical="center"/>
    </xf>
    <xf numFmtId="0" fontId="12" fillId="0" borderId="13" xfId="10" applyNumberFormat="1" applyFont="1" applyBorder="1" applyAlignment="1" applyProtection="1">
      <alignment horizontal="center" vertical="top" wrapText="1"/>
    </xf>
    <xf numFmtId="0" fontId="17" fillId="0" borderId="13" xfId="0" applyFont="1" applyBorder="1" applyAlignment="1">
      <alignment horizontal="center"/>
    </xf>
    <xf numFmtId="0" fontId="12" fillId="0" borderId="16" xfId="11" applyNumberFormat="1" applyFont="1" applyBorder="1" applyAlignment="1" applyProtection="1">
      <alignment horizontal="center" vertical="center"/>
    </xf>
    <xf numFmtId="0" fontId="17" fillId="0" borderId="17" xfId="0" applyFont="1" applyBorder="1" applyAlignment="1">
      <alignment horizontal="center" vertical="center"/>
    </xf>
    <xf numFmtId="0" fontId="0" fillId="0" borderId="1" xfId="36" applyFont="1" applyProtection="1">
      <protection locked="0"/>
    </xf>
    <xf numFmtId="0" fontId="5" fillId="0" borderId="1" xfId="37" applyNumberFormat="1" applyProtection="1"/>
    <xf numFmtId="0" fontId="8" fillId="0" borderId="1" xfId="39" applyNumberFormat="1" applyProtection="1"/>
    <xf numFmtId="0" fontId="1" fillId="0" borderId="1" xfId="41" applyNumberFormat="1" applyProtection="1">
      <alignment horizontal="left"/>
    </xf>
    <xf numFmtId="0" fontId="1" fillId="0" borderId="1" xfId="43" applyNumberFormat="1" applyProtection="1"/>
    <xf numFmtId="49" fontId="1" fillId="0" borderId="1" xfId="45" applyNumberFormat="1" applyProtection="1"/>
    <xf numFmtId="0" fontId="16" fillId="0" borderId="1" xfId="41" applyNumberFormat="1" applyFont="1" applyAlignment="1" applyProtection="1">
      <alignment horizontal="center" wrapText="1"/>
    </xf>
    <xf numFmtId="0" fontId="17" fillId="0" borderId="1" xfId="36" applyFont="1" applyAlignment="1">
      <alignment horizontal="center" wrapText="1"/>
    </xf>
    <xf numFmtId="0" fontId="13" fillId="0" borderId="1" xfId="36" applyFont="1" applyAlignment="1" applyProtection="1">
      <alignment wrapText="1"/>
      <protection locked="0"/>
    </xf>
    <xf numFmtId="0" fontId="2" fillId="0" borderId="1" xfId="46" applyNumberFormat="1" applyProtection="1"/>
    <xf numFmtId="0" fontId="18" fillId="0" borderId="1" xfId="39" applyNumberFormat="1" applyFont="1" applyAlignment="1" applyProtection="1">
      <alignment horizontal="center"/>
    </xf>
    <xf numFmtId="0" fontId="13" fillId="0" borderId="1" xfId="36" applyFont="1" applyAlignment="1">
      <alignment horizontal="center"/>
    </xf>
    <xf numFmtId="49" fontId="15" fillId="0" borderId="1" xfId="45" applyNumberFormat="1" applyFont="1" applyAlignment="1" applyProtection="1">
      <alignment horizontal="center"/>
    </xf>
    <xf numFmtId="49" fontId="19" fillId="0" borderId="15" xfId="47" applyNumberFormat="1" applyFont="1" applyBorder="1" applyProtection="1">
      <alignment horizontal="center" vertical="center" wrapText="1"/>
    </xf>
    <xf numFmtId="49" fontId="19" fillId="0" borderId="13" xfId="47" applyNumberFormat="1" applyFont="1" applyBorder="1" applyProtection="1">
      <alignment horizontal="center" vertical="center" wrapText="1"/>
    </xf>
    <xf numFmtId="49" fontId="19" fillId="0" borderId="12" xfId="47" applyNumberFormat="1" applyFont="1" applyBorder="1" applyAlignment="1" applyProtection="1">
      <alignment horizontal="center" vertical="center" wrapText="1"/>
    </xf>
    <xf numFmtId="49" fontId="19" fillId="0" borderId="18" xfId="48" applyNumberFormat="1" applyFont="1" applyBorder="1" applyAlignment="1" applyProtection="1">
      <alignment horizontal="center" vertical="center" wrapText="1"/>
    </xf>
    <xf numFmtId="49" fontId="19" fillId="0" borderId="19" xfId="48" applyNumberFormat="1" applyFont="1" applyBorder="1" applyAlignment="1" applyProtection="1">
      <alignment horizontal="center" vertical="center" wrapText="1"/>
    </xf>
    <xf numFmtId="0" fontId="20" fillId="0" borderId="18" xfId="36" applyFont="1" applyBorder="1" applyAlignment="1" applyProtection="1">
      <alignment horizontal="center" vertical="center" wrapText="1"/>
      <protection locked="0"/>
    </xf>
    <xf numFmtId="49" fontId="19" fillId="0" borderId="15" xfId="47" applyFont="1" applyBorder="1">
      <alignment horizontal="center" vertical="center" wrapText="1"/>
    </xf>
    <xf numFmtId="49" fontId="19" fillId="0" borderId="13" xfId="47" applyFont="1" applyBorder="1">
      <alignment horizontal="center" vertical="center" wrapText="1"/>
    </xf>
    <xf numFmtId="0" fontId="20" fillId="0" borderId="14" xfId="36" applyFont="1" applyBorder="1" applyAlignment="1">
      <alignment horizontal="center" vertical="center" wrapText="1"/>
    </xf>
    <xf numFmtId="0" fontId="20" fillId="0" borderId="20" xfId="36" applyFont="1" applyBorder="1" applyAlignment="1">
      <alignment horizontal="center" vertical="center" wrapText="1"/>
    </xf>
    <xf numFmtId="0" fontId="20" fillId="0" borderId="21" xfId="36" applyFont="1" applyBorder="1" applyAlignment="1">
      <alignment horizontal="center" vertical="center" wrapText="1"/>
    </xf>
    <xf numFmtId="0" fontId="20" fillId="0" borderId="20" xfId="36" applyFont="1" applyBorder="1" applyAlignment="1" applyProtection="1">
      <alignment horizontal="center" vertical="center" wrapText="1"/>
      <protection locked="0"/>
    </xf>
    <xf numFmtId="49" fontId="21" fillId="0" borderId="15" xfId="49" applyNumberFormat="1" applyFont="1" applyBorder="1" applyProtection="1">
      <alignment horizontal="center"/>
    </xf>
    <xf numFmtId="0" fontId="21" fillId="0" borderId="13" xfId="50" applyNumberFormat="1" applyFont="1" applyBorder="1" applyProtection="1">
      <alignment horizontal="left" wrapText="1" indent="2"/>
    </xf>
    <xf numFmtId="4" fontId="16" fillId="0" borderId="6" xfId="51" applyNumberFormat="1" applyFont="1" applyProtection="1">
      <alignment horizontal="right"/>
    </xf>
    <xf numFmtId="164" fontId="16" fillId="0" borderId="14" xfId="51" applyNumberFormat="1" applyFont="1" applyBorder="1" applyProtection="1">
      <alignment horizontal="right"/>
    </xf>
    <xf numFmtId="0" fontId="20" fillId="0" borderId="13" xfId="36" applyFont="1" applyBorder="1" applyProtection="1">
      <protection locked="0"/>
    </xf>
    <xf numFmtId="0" fontId="20" fillId="0" borderId="13" xfId="36" applyFont="1" applyBorder="1" applyAlignment="1" applyProtection="1">
      <alignment wrapText="1"/>
      <protection locked="0"/>
    </xf>
    <xf numFmtId="0" fontId="22" fillId="0" borderId="13" xfId="50" applyNumberFormat="1" applyFont="1" applyBorder="1" applyProtection="1">
      <alignment horizontal="left" wrapText="1" indent="2"/>
    </xf>
    <xf numFmtId="49" fontId="18" fillId="0" borderId="15" xfId="49" applyNumberFormat="1" applyFont="1" applyBorder="1" applyProtection="1">
      <alignment horizontal="center"/>
    </xf>
    <xf numFmtId="0" fontId="19" fillId="0" borderId="13" xfId="50" applyNumberFormat="1" applyFont="1" applyBorder="1" applyProtection="1">
      <alignment horizontal="left" wrapText="1" indent="2"/>
    </xf>
    <xf numFmtId="4" fontId="18" fillId="0" borderId="6" xfId="51" applyNumberFormat="1" applyFont="1" applyProtection="1">
      <alignment horizontal="right"/>
    </xf>
    <xf numFmtId="164" fontId="18" fillId="0" borderId="14" xfId="51" applyNumberFormat="1" applyFont="1" applyBorder="1" applyProtection="1">
      <alignment horizontal="right"/>
    </xf>
    <xf numFmtId="49" fontId="19" fillId="0" borderId="15" xfId="49" applyNumberFormat="1" applyFont="1" applyBorder="1" applyProtection="1">
      <alignment horizontal="center"/>
    </xf>
    <xf numFmtId="0" fontId="16" fillId="0" borderId="13" xfId="50" applyNumberFormat="1" applyFont="1" applyBorder="1" applyProtection="1">
      <alignment horizontal="left" wrapText="1" indent="2"/>
    </xf>
    <xf numFmtId="4" fontId="16" fillId="0" borderId="11" xfId="51" applyNumberFormat="1" applyFont="1" applyBorder="1" applyProtection="1">
      <alignment horizontal="right"/>
    </xf>
    <xf numFmtId="0" fontId="1" fillId="0" borderId="4" xfId="52" applyNumberFormat="1" applyProtection="1"/>
    <xf numFmtId="0" fontId="1" fillId="4" borderId="1" xfId="53" applyNumberFormat="1" applyProtection="1"/>
  </cellXfs>
  <cellStyles count="205">
    <cellStyle name="br" xfId="27"/>
    <cellStyle name="col" xfId="26"/>
    <cellStyle name="st32" xfId="22"/>
    <cellStyle name="style0" xfId="28"/>
    <cellStyle name="td" xfId="29"/>
    <cellStyle name="tr" xfId="25"/>
    <cellStyle name="xl100" xfId="54"/>
    <cellStyle name="xl101" xfId="55"/>
    <cellStyle name="xl102" xfId="56"/>
    <cellStyle name="xl103" xfId="57"/>
    <cellStyle name="xl104" xfId="58"/>
    <cellStyle name="xl105" xfId="59"/>
    <cellStyle name="xl106" xfId="60"/>
    <cellStyle name="xl107" xfId="61"/>
    <cellStyle name="xl108" xfId="62"/>
    <cellStyle name="xl109" xfId="63"/>
    <cellStyle name="xl110" xfId="64"/>
    <cellStyle name="xl111" xfId="65"/>
    <cellStyle name="xl112" xfId="66"/>
    <cellStyle name="xl113" xfId="67"/>
    <cellStyle name="xl114" xfId="68"/>
    <cellStyle name="xl115" xfId="69"/>
    <cellStyle name="xl116" xfId="70"/>
    <cellStyle name="xl117" xfId="71"/>
    <cellStyle name="xl118" xfId="72"/>
    <cellStyle name="xl119" xfId="73"/>
    <cellStyle name="xl120" xfId="74"/>
    <cellStyle name="xl121" xfId="75"/>
    <cellStyle name="xl122" xfId="76"/>
    <cellStyle name="xl123" xfId="77"/>
    <cellStyle name="xl124" xfId="78"/>
    <cellStyle name="xl125" xfId="79"/>
    <cellStyle name="xl126" xfId="80"/>
    <cellStyle name="xl127" xfId="81"/>
    <cellStyle name="xl128" xfId="82"/>
    <cellStyle name="xl129" xfId="83"/>
    <cellStyle name="xl130" xfId="84"/>
    <cellStyle name="xl131" xfId="85"/>
    <cellStyle name="xl132" xfId="86"/>
    <cellStyle name="xl133" xfId="87"/>
    <cellStyle name="xl134" xfId="88"/>
    <cellStyle name="xl135" xfId="89"/>
    <cellStyle name="xl136" xfId="90"/>
    <cellStyle name="xl137" xfId="91"/>
    <cellStyle name="xl138" xfId="92"/>
    <cellStyle name="xl139" xfId="93"/>
    <cellStyle name="xl140" xfId="94"/>
    <cellStyle name="xl141" xfId="95"/>
    <cellStyle name="xl142" xfId="96"/>
    <cellStyle name="xl143" xfId="97"/>
    <cellStyle name="xl144" xfId="98"/>
    <cellStyle name="xl145" xfId="99"/>
    <cellStyle name="xl146" xfId="100"/>
    <cellStyle name="xl147" xfId="101"/>
    <cellStyle name="xl148" xfId="102"/>
    <cellStyle name="xl149" xfId="103"/>
    <cellStyle name="xl150" xfId="104"/>
    <cellStyle name="xl151" xfId="105"/>
    <cellStyle name="xl152" xfId="106"/>
    <cellStyle name="xl153" xfId="107"/>
    <cellStyle name="xl154" xfId="108"/>
    <cellStyle name="xl155" xfId="109"/>
    <cellStyle name="xl156" xfId="110"/>
    <cellStyle name="xl157" xfId="111"/>
    <cellStyle name="xl158" xfId="112"/>
    <cellStyle name="xl159" xfId="113"/>
    <cellStyle name="xl160" xfId="114"/>
    <cellStyle name="xl161" xfId="115"/>
    <cellStyle name="xl162" xfId="116"/>
    <cellStyle name="xl163" xfId="117"/>
    <cellStyle name="xl164" xfId="118"/>
    <cellStyle name="xl165" xfId="119"/>
    <cellStyle name="xl166" xfId="120"/>
    <cellStyle name="xl167" xfId="121"/>
    <cellStyle name="xl168" xfId="122"/>
    <cellStyle name="xl169" xfId="123"/>
    <cellStyle name="xl170" xfId="124"/>
    <cellStyle name="xl171" xfId="125"/>
    <cellStyle name="xl172" xfId="126"/>
    <cellStyle name="xl173" xfId="127"/>
    <cellStyle name="xl174" xfId="128"/>
    <cellStyle name="xl175" xfId="129"/>
    <cellStyle name="xl176" xfId="130"/>
    <cellStyle name="xl177" xfId="131"/>
    <cellStyle name="xl178" xfId="132"/>
    <cellStyle name="xl179" xfId="133"/>
    <cellStyle name="xl180" xfId="134"/>
    <cellStyle name="xl181" xfId="135"/>
    <cellStyle name="xl182" xfId="136"/>
    <cellStyle name="xl183" xfId="137"/>
    <cellStyle name="xl184" xfId="138"/>
    <cellStyle name="xl185" xfId="139"/>
    <cellStyle name="xl186" xfId="140"/>
    <cellStyle name="xl187" xfId="141"/>
    <cellStyle name="xl188" xfId="142"/>
    <cellStyle name="xl189" xfId="143"/>
    <cellStyle name="xl190" xfId="144"/>
    <cellStyle name="xl191" xfId="145"/>
    <cellStyle name="xl192" xfId="146"/>
    <cellStyle name="xl193" xfId="147"/>
    <cellStyle name="xl194" xfId="148"/>
    <cellStyle name="xl195" xfId="149"/>
    <cellStyle name="xl196" xfId="150"/>
    <cellStyle name="xl197" xfId="151"/>
    <cellStyle name="xl198" xfId="152"/>
    <cellStyle name="xl199" xfId="153"/>
    <cellStyle name="xl200" xfId="154"/>
    <cellStyle name="xl21" xfId="30"/>
    <cellStyle name="xl22" xfId="1"/>
    <cellStyle name="xl22 2" xfId="37"/>
    <cellStyle name="xl23" xfId="9"/>
    <cellStyle name="xl23 2" xfId="40"/>
    <cellStyle name="xl24" xfId="10"/>
    <cellStyle name="xl24 2" xfId="41"/>
    <cellStyle name="xl25" xfId="13"/>
    <cellStyle name="xl25 2" xfId="43"/>
    <cellStyle name="xl26" xfId="15"/>
    <cellStyle name="xl26 2" xfId="46"/>
    <cellStyle name="xl27" xfId="19"/>
    <cellStyle name="xl27 2" xfId="39"/>
    <cellStyle name="xl28" xfId="20"/>
    <cellStyle name="xl28 2" xfId="47"/>
    <cellStyle name="xl29" xfId="21"/>
    <cellStyle name="xl30" xfId="24"/>
    <cellStyle name="xl31" xfId="31"/>
    <cellStyle name="xl31 2" xfId="50"/>
    <cellStyle name="xl32" xfId="7"/>
    <cellStyle name="xl33" xfId="16"/>
    <cellStyle name="xl33 2" xfId="42"/>
    <cellStyle name="xl34" xfId="32"/>
    <cellStyle name="xl35" xfId="11"/>
    <cellStyle name="xl36" xfId="2"/>
    <cellStyle name="xl37" xfId="3"/>
    <cellStyle name="xl38" xfId="8"/>
    <cellStyle name="xl38 2" xfId="52"/>
    <cellStyle name="xl39" xfId="17"/>
    <cellStyle name="xl40" xfId="33"/>
    <cellStyle name="xl40 2" xfId="45"/>
    <cellStyle name="xl41" xfId="4"/>
    <cellStyle name="xl42" xfId="5"/>
    <cellStyle name="xl43" xfId="6"/>
    <cellStyle name="xl43 2" xfId="49"/>
    <cellStyle name="xl44" xfId="12"/>
    <cellStyle name="xl44 2" xfId="48"/>
    <cellStyle name="xl45" xfId="14"/>
    <cellStyle name="xl46" xfId="18"/>
    <cellStyle name="xl46 2" xfId="51"/>
    <cellStyle name="xl47" xfId="23"/>
    <cellStyle name="xl47 2" xfId="53"/>
    <cellStyle name="xl48" xfId="34"/>
    <cellStyle name="xl48 2" xfId="38"/>
    <cellStyle name="xl49" xfId="35"/>
    <cellStyle name="xl49 2" xfId="44"/>
    <cellStyle name="xl50" xfId="155"/>
    <cellStyle name="xl51" xfId="156"/>
    <cellStyle name="xl52" xfId="157"/>
    <cellStyle name="xl53" xfId="158"/>
    <cellStyle name="xl54" xfId="159"/>
    <cellStyle name="xl55" xfId="160"/>
    <cellStyle name="xl56" xfId="161"/>
    <cellStyle name="xl57" xfId="162"/>
    <cellStyle name="xl58" xfId="163"/>
    <cellStyle name="xl59" xfId="164"/>
    <cellStyle name="xl60" xfId="165"/>
    <cellStyle name="xl61" xfId="166"/>
    <cellStyle name="xl62" xfId="167"/>
    <cellStyle name="xl63" xfId="168"/>
    <cellStyle name="xl64" xfId="169"/>
    <cellStyle name="xl65" xfId="170"/>
    <cellStyle name="xl66" xfId="171"/>
    <cellStyle name="xl67" xfId="172"/>
    <cellStyle name="xl68" xfId="173"/>
    <cellStyle name="xl69" xfId="174"/>
    <cellStyle name="xl70" xfId="175"/>
    <cellStyle name="xl71" xfId="176"/>
    <cellStyle name="xl72" xfId="177"/>
    <cellStyle name="xl73" xfId="178"/>
    <cellStyle name="xl74" xfId="179"/>
    <cellStyle name="xl75" xfId="180"/>
    <cellStyle name="xl76" xfId="181"/>
    <cellStyle name="xl77" xfId="182"/>
    <cellStyle name="xl78" xfId="183"/>
    <cellStyle name="xl79" xfId="184"/>
    <cellStyle name="xl80" xfId="185"/>
    <cellStyle name="xl81" xfId="186"/>
    <cellStyle name="xl82" xfId="187"/>
    <cellStyle name="xl83" xfId="188"/>
    <cellStyle name="xl84" xfId="189"/>
    <cellStyle name="xl85" xfId="190"/>
    <cellStyle name="xl86" xfId="191"/>
    <cellStyle name="xl87" xfId="192"/>
    <cellStyle name="xl88" xfId="193"/>
    <cellStyle name="xl89" xfId="194"/>
    <cellStyle name="xl90" xfId="195"/>
    <cellStyle name="xl91" xfId="196"/>
    <cellStyle name="xl92" xfId="197"/>
    <cellStyle name="xl93" xfId="198"/>
    <cellStyle name="xl94" xfId="199"/>
    <cellStyle name="xl95" xfId="200"/>
    <cellStyle name="xl96" xfId="201"/>
    <cellStyle name="xl97" xfId="202"/>
    <cellStyle name="xl98" xfId="203"/>
    <cellStyle name="xl99" xfId="204"/>
    <cellStyle name="Обычный" xfId="0" builtinId="0"/>
    <cellStyle name="Обычный 2" xfId="36"/>
  </cellStyles>
  <dxfs count="0"/>
  <tableStyles count="0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7"/>
  <sheetViews>
    <sheetView tabSelected="1" zoomScale="70" zoomScaleNormal="70" zoomScaleSheetLayoutView="70" zoomScalePageLayoutView="70" workbookViewId="0">
      <selection activeCell="B27" sqref="B27"/>
    </sheetView>
  </sheetViews>
  <sheetFormatPr defaultColWidth="9.140625" defaultRowHeight="15"/>
  <cols>
    <col min="1" max="1" width="30.28515625" style="44" customWidth="1"/>
    <col min="2" max="2" width="50.85546875" style="44" customWidth="1"/>
    <col min="3" max="4" width="20.28515625" style="44" customWidth="1"/>
    <col min="5" max="5" width="18.7109375" style="44" customWidth="1"/>
    <col min="6" max="6" width="42.5703125" style="44" customWidth="1"/>
    <col min="7" max="16384" width="9.140625" style="44"/>
  </cols>
  <sheetData>
    <row r="1" spans="1:6" ht="14.1" customHeight="1">
      <c r="B1" s="47"/>
      <c r="C1" s="49"/>
      <c r="D1" s="49"/>
      <c r="E1" s="46"/>
    </row>
    <row r="2" spans="1:6" ht="33.6" customHeight="1">
      <c r="B2" s="50" t="s">
        <v>123</v>
      </c>
      <c r="C2" s="51"/>
      <c r="D2" s="51"/>
      <c r="E2" s="51"/>
      <c r="F2" s="52"/>
    </row>
    <row r="3" spans="1:6" ht="15" customHeight="1">
      <c r="B3" s="53"/>
      <c r="C3" s="53"/>
      <c r="D3" s="53"/>
      <c r="E3" s="46"/>
    </row>
    <row r="4" spans="1:6" ht="21.6" customHeight="1">
      <c r="B4" s="54" t="s">
        <v>124</v>
      </c>
      <c r="C4" s="55"/>
      <c r="D4" s="55"/>
      <c r="E4" s="55"/>
    </row>
    <row r="5" spans="1:6" ht="24.75" customHeight="1">
      <c r="B5" s="45"/>
      <c r="C5" s="49"/>
      <c r="D5" s="56" t="s">
        <v>125</v>
      </c>
      <c r="E5" s="46"/>
    </row>
    <row r="6" spans="1:6" ht="11.45" customHeight="1">
      <c r="A6" s="57" t="s">
        <v>48</v>
      </c>
      <c r="B6" s="58" t="s">
        <v>49</v>
      </c>
      <c r="C6" s="59" t="s">
        <v>50</v>
      </c>
      <c r="D6" s="60" t="s">
        <v>126</v>
      </c>
      <c r="E6" s="61" t="s">
        <v>51</v>
      </c>
      <c r="F6" s="62" t="s">
        <v>38</v>
      </c>
    </row>
    <row r="7" spans="1:6" ht="44.45" customHeight="1">
      <c r="A7" s="63"/>
      <c r="B7" s="64"/>
      <c r="C7" s="65"/>
      <c r="D7" s="66"/>
      <c r="E7" s="67"/>
      <c r="F7" s="68"/>
    </row>
    <row r="8" spans="1:6" ht="15" customHeight="1">
      <c r="A8" s="69" t="s">
        <v>52</v>
      </c>
      <c r="B8" s="70" t="s">
        <v>53</v>
      </c>
      <c r="C8" s="71">
        <v>99974830</v>
      </c>
      <c r="D8" s="71">
        <v>51268127.82</v>
      </c>
      <c r="E8" s="72">
        <f t="shared" ref="E8:E33" si="0">D8/C8*100</f>
        <v>51.281035256574079</v>
      </c>
      <c r="F8" s="73"/>
    </row>
    <row r="9" spans="1:6" ht="15.75">
      <c r="A9" s="69" t="s">
        <v>54</v>
      </c>
      <c r="B9" s="70" t="s">
        <v>55</v>
      </c>
      <c r="C9" s="71">
        <v>65538000</v>
      </c>
      <c r="D9" s="71">
        <v>31004190.800000001</v>
      </c>
      <c r="E9" s="72">
        <f t="shared" si="0"/>
        <v>47.307197045988588</v>
      </c>
      <c r="F9" s="74"/>
    </row>
    <row r="10" spans="1:6" ht="57.75">
      <c r="A10" s="69" t="s">
        <v>56</v>
      </c>
      <c r="B10" s="70" t="s">
        <v>57</v>
      </c>
      <c r="C10" s="71">
        <v>18380830</v>
      </c>
      <c r="D10" s="71">
        <v>10016491.140000001</v>
      </c>
      <c r="E10" s="72">
        <f t="shared" si="0"/>
        <v>54.494226539280334</v>
      </c>
      <c r="F10" s="73"/>
    </row>
    <row r="11" spans="1:6" ht="15.75">
      <c r="A11" s="69" t="s">
        <v>58</v>
      </c>
      <c r="B11" s="70" t="s">
        <v>59</v>
      </c>
      <c r="C11" s="71">
        <v>4751000</v>
      </c>
      <c r="D11" s="71">
        <v>5345711.74</v>
      </c>
      <c r="E11" s="72">
        <f t="shared" si="0"/>
        <v>112.51761187118501</v>
      </c>
      <c r="F11" s="73"/>
    </row>
    <row r="12" spans="1:6" ht="29.25">
      <c r="A12" s="69" t="s">
        <v>60</v>
      </c>
      <c r="B12" s="70" t="s">
        <v>61</v>
      </c>
      <c r="C12" s="71">
        <v>1840000</v>
      </c>
      <c r="D12" s="71">
        <v>1999341.17</v>
      </c>
      <c r="E12" s="72">
        <f t="shared" si="0"/>
        <v>108.65984619565216</v>
      </c>
      <c r="F12" s="73"/>
    </row>
    <row r="13" spans="1:6" ht="29.25">
      <c r="A13" s="69" t="s">
        <v>62</v>
      </c>
      <c r="B13" s="70" t="s">
        <v>63</v>
      </c>
      <c r="C13" s="71" t="s">
        <v>64</v>
      </c>
      <c r="D13" s="71">
        <v>10851.86</v>
      </c>
      <c r="E13" s="72"/>
      <c r="F13" s="73" t="s">
        <v>65</v>
      </c>
    </row>
    <row r="14" spans="1:6" ht="15.75">
      <c r="A14" s="69" t="s">
        <v>66</v>
      </c>
      <c r="B14" s="70" t="s">
        <v>67</v>
      </c>
      <c r="C14" s="71">
        <v>2186000</v>
      </c>
      <c r="D14" s="71">
        <v>2980819.7</v>
      </c>
      <c r="E14" s="72">
        <f t="shared" si="0"/>
        <v>136.35954711802381</v>
      </c>
      <c r="F14" s="73"/>
    </row>
    <row r="15" spans="1:6" ht="57.75">
      <c r="A15" s="69" t="s">
        <v>68</v>
      </c>
      <c r="B15" s="70" t="s">
        <v>69</v>
      </c>
      <c r="C15" s="71">
        <v>725000</v>
      </c>
      <c r="D15" s="71">
        <v>354699.01</v>
      </c>
      <c r="E15" s="72">
        <f t="shared" si="0"/>
        <v>48.924001379310347</v>
      </c>
      <c r="F15" s="73"/>
    </row>
    <row r="16" spans="1:6" ht="15.75">
      <c r="A16" s="69" t="s">
        <v>70</v>
      </c>
      <c r="B16" s="70" t="s">
        <v>71</v>
      </c>
      <c r="C16" s="71">
        <v>4929000</v>
      </c>
      <c r="D16" s="71">
        <v>1902893.93</v>
      </c>
      <c r="E16" s="72">
        <f t="shared" si="0"/>
        <v>38.60608500710083</v>
      </c>
      <c r="F16" s="73"/>
    </row>
    <row r="17" spans="1:6" ht="30">
      <c r="A17" s="69" t="s">
        <v>72</v>
      </c>
      <c r="B17" s="70" t="s">
        <v>73</v>
      </c>
      <c r="C17" s="71">
        <v>845000</v>
      </c>
      <c r="D17" s="71">
        <v>93556.28</v>
      </c>
      <c r="E17" s="72">
        <f t="shared" si="0"/>
        <v>11.071749112426035</v>
      </c>
      <c r="F17" s="74" t="s">
        <v>74</v>
      </c>
    </row>
    <row r="18" spans="1:6" ht="45">
      <c r="A18" s="69" t="s">
        <v>75</v>
      </c>
      <c r="B18" s="70" t="s">
        <v>76</v>
      </c>
      <c r="C18" s="71">
        <v>4084000</v>
      </c>
      <c r="D18" s="71">
        <v>1809337.65</v>
      </c>
      <c r="E18" s="72">
        <f t="shared" si="0"/>
        <v>44.303076640548475</v>
      </c>
      <c r="F18" s="74" t="s">
        <v>127</v>
      </c>
    </row>
    <row r="19" spans="1:6" ht="15.75">
      <c r="A19" s="69" t="s">
        <v>77</v>
      </c>
      <c r="B19" s="70" t="s">
        <v>78</v>
      </c>
      <c r="C19" s="71">
        <v>582000</v>
      </c>
      <c r="D19" s="71">
        <v>240136.49</v>
      </c>
      <c r="E19" s="72">
        <f t="shared" si="0"/>
        <v>41.260565292096217</v>
      </c>
      <c r="F19" s="73" t="s">
        <v>79</v>
      </c>
    </row>
    <row r="20" spans="1:6" ht="51.6" customHeight="1">
      <c r="A20" s="69" t="s">
        <v>80</v>
      </c>
      <c r="B20" s="70" t="s">
        <v>81</v>
      </c>
      <c r="C20" s="71" t="s">
        <v>64</v>
      </c>
      <c r="D20" s="71">
        <v>0</v>
      </c>
      <c r="E20" s="72">
        <v>0</v>
      </c>
      <c r="F20" s="73"/>
    </row>
    <row r="21" spans="1:6" ht="60.75" customHeight="1">
      <c r="A21" s="69" t="s">
        <v>82</v>
      </c>
      <c r="B21" s="70" t="s">
        <v>83</v>
      </c>
      <c r="C21" s="71">
        <v>2418000</v>
      </c>
      <c r="D21" s="71">
        <v>1141498.25</v>
      </c>
      <c r="E21" s="72">
        <f t="shared" si="0"/>
        <v>47.208364350703057</v>
      </c>
      <c r="F21" s="74"/>
    </row>
    <row r="22" spans="1:6" ht="36" customHeight="1">
      <c r="A22" s="69" t="s">
        <v>84</v>
      </c>
      <c r="B22" s="70" t="s">
        <v>85</v>
      </c>
      <c r="C22" s="71">
        <v>318000</v>
      </c>
      <c r="D22" s="71">
        <v>286595.52</v>
      </c>
      <c r="E22" s="72">
        <f t="shared" si="0"/>
        <v>90.124377358490577</v>
      </c>
      <c r="F22" s="73"/>
    </row>
    <row r="23" spans="1:6" ht="45" customHeight="1">
      <c r="A23" s="69" t="s">
        <v>86</v>
      </c>
      <c r="B23" s="70" t="s">
        <v>87</v>
      </c>
      <c r="C23" s="71">
        <v>1105000</v>
      </c>
      <c r="D23" s="71">
        <v>578305.49</v>
      </c>
      <c r="E23" s="72">
        <f t="shared" si="0"/>
        <v>52.335338461538463</v>
      </c>
      <c r="F23" s="73"/>
    </row>
    <row r="24" spans="1:6" ht="37.15" customHeight="1">
      <c r="A24" s="69" t="s">
        <v>88</v>
      </c>
      <c r="B24" s="70" t="s">
        <v>89</v>
      </c>
      <c r="C24" s="71">
        <v>390000</v>
      </c>
      <c r="D24" s="71">
        <v>130324.28</v>
      </c>
      <c r="E24" s="72">
        <f t="shared" si="0"/>
        <v>33.416482051282053</v>
      </c>
      <c r="F24" s="74" t="s">
        <v>90</v>
      </c>
    </row>
    <row r="25" spans="1:6" ht="29.25">
      <c r="A25" s="69" t="s">
        <v>91</v>
      </c>
      <c r="B25" s="70" t="s">
        <v>92</v>
      </c>
      <c r="C25" s="71">
        <v>863000</v>
      </c>
      <c r="D25" s="71">
        <v>282082.84999999998</v>
      </c>
      <c r="E25" s="72">
        <f t="shared" si="0"/>
        <v>32.686309385863268</v>
      </c>
      <c r="F25" s="73" t="s">
        <v>79</v>
      </c>
    </row>
    <row r="26" spans="1:6" ht="15.75">
      <c r="A26" s="69" t="s">
        <v>93</v>
      </c>
      <c r="B26" s="70" t="s">
        <v>94</v>
      </c>
      <c r="C26" s="71">
        <v>700000</v>
      </c>
      <c r="D26" s="71">
        <v>339897.33</v>
      </c>
      <c r="E26" s="72">
        <f t="shared" si="0"/>
        <v>48.556761428571434</v>
      </c>
      <c r="F26" s="74"/>
    </row>
    <row r="27" spans="1:6" ht="21" customHeight="1">
      <c r="A27" s="69" t="s">
        <v>95</v>
      </c>
      <c r="B27" s="70" t="s">
        <v>96</v>
      </c>
      <c r="C27" s="71">
        <v>388242048.08999997</v>
      </c>
      <c r="D27" s="71">
        <v>181148685.59</v>
      </c>
      <c r="E27" s="72">
        <f t="shared" si="0"/>
        <v>46.658698222199568</v>
      </c>
      <c r="F27" s="73"/>
    </row>
    <row r="28" spans="1:6" ht="47.25" customHeight="1">
      <c r="A28" s="69" t="s">
        <v>97</v>
      </c>
      <c r="B28" s="75" t="s">
        <v>98</v>
      </c>
      <c r="C28" s="71">
        <v>371527344.75</v>
      </c>
      <c r="D28" s="71">
        <v>182577425.16</v>
      </c>
      <c r="E28" s="72">
        <f t="shared" si="0"/>
        <v>49.142392273402102</v>
      </c>
      <c r="F28" s="73"/>
    </row>
    <row r="29" spans="1:6" ht="30">
      <c r="A29" s="76" t="s">
        <v>99</v>
      </c>
      <c r="B29" s="77" t="s">
        <v>100</v>
      </c>
      <c r="C29" s="78">
        <v>96612900</v>
      </c>
      <c r="D29" s="78">
        <v>45857000</v>
      </c>
      <c r="E29" s="79">
        <f t="shared" si="0"/>
        <v>47.464676042226245</v>
      </c>
      <c r="F29" s="73"/>
    </row>
    <row r="30" spans="1:6" ht="30">
      <c r="A30" s="76" t="s">
        <v>101</v>
      </c>
      <c r="B30" s="77" t="s">
        <v>102</v>
      </c>
      <c r="C30" s="78">
        <v>70768288.700000003</v>
      </c>
      <c r="D30" s="78">
        <v>19972376.07</v>
      </c>
      <c r="E30" s="79">
        <f t="shared" si="0"/>
        <v>28.222211440870971</v>
      </c>
      <c r="F30" s="74" t="s">
        <v>103</v>
      </c>
    </row>
    <row r="31" spans="1:6" ht="30">
      <c r="A31" s="76" t="s">
        <v>104</v>
      </c>
      <c r="B31" s="77" t="s">
        <v>105</v>
      </c>
      <c r="C31" s="78">
        <v>184814885.94999999</v>
      </c>
      <c r="D31" s="78">
        <v>111567285.98999999</v>
      </c>
      <c r="E31" s="79">
        <f t="shared" si="0"/>
        <v>60.367045336479841</v>
      </c>
      <c r="F31" s="73"/>
    </row>
    <row r="32" spans="1:6" ht="30">
      <c r="A32" s="76" t="s">
        <v>106</v>
      </c>
      <c r="B32" s="77" t="s">
        <v>107</v>
      </c>
      <c r="C32" s="78">
        <v>19331270.100000001</v>
      </c>
      <c r="D32" s="78">
        <v>5180763.0999999996</v>
      </c>
      <c r="E32" s="79">
        <f t="shared" si="0"/>
        <v>26.799910575973996</v>
      </c>
      <c r="F32" s="74" t="s">
        <v>103</v>
      </c>
    </row>
    <row r="33" spans="1:6" ht="19.899999999999999" customHeight="1">
      <c r="A33" s="69" t="s">
        <v>108</v>
      </c>
      <c r="B33" s="70" t="s">
        <v>109</v>
      </c>
      <c r="C33" s="71">
        <v>16714703.34</v>
      </c>
      <c r="D33" s="71">
        <v>907963.74</v>
      </c>
      <c r="E33" s="79">
        <f t="shared" si="0"/>
        <v>5.4321259643726343</v>
      </c>
      <c r="F33" s="73"/>
    </row>
    <row r="34" spans="1:6" ht="58.15" customHeight="1">
      <c r="A34" s="69" t="s">
        <v>110</v>
      </c>
      <c r="B34" s="70" t="s">
        <v>111</v>
      </c>
      <c r="C34" s="71" t="s">
        <v>64</v>
      </c>
      <c r="D34" s="71">
        <v>-2336703.31</v>
      </c>
      <c r="E34" s="72"/>
      <c r="F34" s="73"/>
    </row>
    <row r="35" spans="1:6" ht="16.5" thickBot="1">
      <c r="A35" s="80"/>
      <c r="B35" s="81" t="s">
        <v>112</v>
      </c>
      <c r="C35" s="71">
        <v>488216878.08999997</v>
      </c>
      <c r="D35" s="82">
        <v>232416813.41</v>
      </c>
      <c r="E35" s="72">
        <f>D35/C35*100</f>
        <v>47.605239359864015</v>
      </c>
      <c r="F35" s="73"/>
    </row>
    <row r="36" spans="1:6" ht="12.95" customHeight="1">
      <c r="B36" s="48"/>
      <c r="C36" s="83"/>
      <c r="D36" s="83"/>
      <c r="E36" s="83"/>
    </row>
    <row r="37" spans="1:6" ht="12.95" customHeight="1">
      <c r="C37" s="84"/>
      <c r="D37" s="84"/>
      <c r="E37" s="84"/>
    </row>
  </sheetData>
  <mergeCells count="8">
    <mergeCell ref="F6:F7"/>
    <mergeCell ref="B2:E2"/>
    <mergeCell ref="B4:E4"/>
    <mergeCell ref="A6:A7"/>
    <mergeCell ref="B6:B7"/>
    <mergeCell ref="C6:C7"/>
    <mergeCell ref="D6:D7"/>
    <mergeCell ref="E6:E7"/>
  </mergeCells>
  <pageMargins left="0.78740157480314965" right="0.39370078740157483" top="0.59055118110236227" bottom="0.39370078740157483" header="0" footer="0"/>
  <pageSetup paperSize="9" scale="45" fitToWidth="2" fitToHeight="0" orientation="portrait" r:id="rId1"/>
  <headerFooter>
    <oddFooter>&amp;R&amp;D СТР. &amp;P</oddFooter>
    <evenFooter>&amp;R&amp;D СТР. &amp;P</even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2:G44"/>
  <sheetViews>
    <sheetView workbookViewId="0">
      <selection activeCell="O19" sqref="O19"/>
    </sheetView>
  </sheetViews>
  <sheetFormatPr defaultColWidth="9.140625" defaultRowHeight="15"/>
  <cols>
    <col min="1" max="1" width="24" style="1" customWidth="1"/>
    <col min="2" max="2" width="13.5703125" style="1" customWidth="1"/>
    <col min="3" max="4" width="15" style="1" customWidth="1"/>
    <col min="5" max="5" width="16.42578125" style="1" customWidth="1"/>
    <col min="6" max="6" width="62.140625" style="1" customWidth="1"/>
    <col min="7" max="7" width="9.140625" style="1" customWidth="1"/>
    <col min="8" max="16384" width="9.140625" style="1"/>
  </cols>
  <sheetData>
    <row r="2" spans="1:7" ht="35.450000000000003" customHeight="1">
      <c r="A2" s="2"/>
      <c r="B2" s="30" t="s">
        <v>128</v>
      </c>
      <c r="C2" s="30"/>
      <c r="D2" s="30"/>
      <c r="E2" s="31"/>
      <c r="F2" s="2"/>
      <c r="G2" s="3"/>
    </row>
    <row r="3" spans="1:7">
      <c r="A3" s="21"/>
      <c r="B3" s="23"/>
      <c r="C3" s="22"/>
      <c r="D3" s="22"/>
      <c r="E3" s="22"/>
      <c r="F3" s="22"/>
      <c r="G3" s="3"/>
    </row>
    <row r="4" spans="1:7">
      <c r="A4" s="32"/>
      <c r="B4" s="33"/>
      <c r="C4" s="33"/>
      <c r="D4" s="33"/>
      <c r="E4" s="33"/>
      <c r="F4" s="33"/>
      <c r="G4" s="3"/>
    </row>
    <row r="5" spans="1:7" s="17" customFormat="1">
      <c r="A5" s="34" t="s">
        <v>1</v>
      </c>
      <c r="B5" s="36" t="s">
        <v>113</v>
      </c>
      <c r="C5" s="38" t="s">
        <v>2</v>
      </c>
      <c r="D5" s="40" t="s">
        <v>3</v>
      </c>
      <c r="E5" s="41"/>
      <c r="F5" s="42" t="s">
        <v>38</v>
      </c>
      <c r="G5" s="16"/>
    </row>
    <row r="6" spans="1:7" s="17" customFormat="1" ht="61.9" customHeight="1">
      <c r="A6" s="35"/>
      <c r="B6" s="37"/>
      <c r="C6" s="39"/>
      <c r="D6" s="24" t="s">
        <v>4</v>
      </c>
      <c r="E6" s="18" t="s">
        <v>37</v>
      </c>
      <c r="F6" s="43"/>
      <c r="G6" s="16"/>
    </row>
    <row r="7" spans="1:7">
      <c r="A7" s="4">
        <v>1</v>
      </c>
      <c r="B7" s="4">
        <v>2</v>
      </c>
      <c r="C7" s="4">
        <v>3</v>
      </c>
      <c r="D7" s="7">
        <v>4</v>
      </c>
      <c r="E7" s="7">
        <v>5</v>
      </c>
      <c r="F7" s="8">
        <v>6</v>
      </c>
      <c r="G7" s="3"/>
    </row>
    <row r="8" spans="1:7">
      <c r="A8" s="9" t="s">
        <v>6</v>
      </c>
      <c r="B8" s="5">
        <v>1416800</v>
      </c>
      <c r="C8" s="5">
        <v>878965.85</v>
      </c>
      <c r="D8" s="5">
        <f>C8*100/B8</f>
        <v>62.03880928853755</v>
      </c>
      <c r="E8" s="5">
        <f>C8-B8</f>
        <v>-537834.15</v>
      </c>
      <c r="F8" s="12" t="s">
        <v>42</v>
      </c>
      <c r="G8" s="3"/>
    </row>
    <row r="9" spans="1:7">
      <c r="A9" s="9" t="s">
        <v>7</v>
      </c>
      <c r="B9" s="5">
        <v>911600</v>
      </c>
      <c r="C9" s="5">
        <v>417114.3</v>
      </c>
      <c r="D9" s="5">
        <f t="shared" ref="D9:D40" si="0">C9*100/B9</f>
        <v>45.75628565160158</v>
      </c>
      <c r="E9" s="5">
        <f t="shared" ref="E9:E40" si="1">C9-B9</f>
        <v>-494485.7</v>
      </c>
      <c r="F9" s="12" t="s">
        <v>42</v>
      </c>
      <c r="G9" s="3"/>
    </row>
    <row r="10" spans="1:7">
      <c r="A10" s="9" t="s">
        <v>9</v>
      </c>
      <c r="B10" s="5">
        <v>27456778.379999999</v>
      </c>
      <c r="C10" s="5">
        <v>15310653.65</v>
      </c>
      <c r="D10" s="5">
        <f t="shared" si="0"/>
        <v>55.762746226456599</v>
      </c>
      <c r="E10" s="5">
        <f t="shared" si="1"/>
        <v>-12146124.729999999</v>
      </c>
      <c r="F10" s="12" t="s">
        <v>42</v>
      </c>
      <c r="G10" s="3"/>
    </row>
    <row r="11" spans="1:7">
      <c r="A11" s="9" t="s">
        <v>10</v>
      </c>
      <c r="B11" s="5">
        <v>2900</v>
      </c>
      <c r="C11" s="5">
        <v>2160</v>
      </c>
      <c r="D11" s="5">
        <f t="shared" si="0"/>
        <v>74.482758620689651</v>
      </c>
      <c r="E11" s="5">
        <f t="shared" si="1"/>
        <v>-740</v>
      </c>
      <c r="F11" s="12" t="s">
        <v>47</v>
      </c>
      <c r="G11" s="3"/>
    </row>
    <row r="12" spans="1:7">
      <c r="A12" s="9" t="s">
        <v>11</v>
      </c>
      <c r="B12" s="5">
        <v>9329666.8100000005</v>
      </c>
      <c r="C12" s="5">
        <v>2444451.75</v>
      </c>
      <c r="D12" s="5">
        <f t="shared" si="0"/>
        <v>26.20084725190738</v>
      </c>
      <c r="E12" s="5">
        <f t="shared" si="1"/>
        <v>-6885215.0600000005</v>
      </c>
      <c r="F12" s="12" t="s">
        <v>42</v>
      </c>
      <c r="G12" s="3"/>
    </row>
    <row r="13" spans="1:7">
      <c r="A13" s="9" t="s">
        <v>12</v>
      </c>
      <c r="B13" s="5">
        <v>136186.66</v>
      </c>
      <c r="C13" s="5">
        <v>0</v>
      </c>
      <c r="D13" s="5">
        <f t="shared" si="0"/>
        <v>0</v>
      </c>
      <c r="E13" s="5">
        <f t="shared" si="1"/>
        <v>-136186.66</v>
      </c>
      <c r="F13" s="12" t="s">
        <v>43</v>
      </c>
      <c r="G13" s="3"/>
    </row>
    <row r="14" spans="1:7">
      <c r="A14" s="9" t="s">
        <v>13</v>
      </c>
      <c r="B14" s="5">
        <v>44025677.460000001</v>
      </c>
      <c r="C14" s="5">
        <v>26300422.010000002</v>
      </c>
      <c r="D14" s="5">
        <f t="shared" si="0"/>
        <v>59.738824084866224</v>
      </c>
      <c r="E14" s="5">
        <f t="shared" si="1"/>
        <v>-17725255.449999999</v>
      </c>
      <c r="F14" s="12" t="s">
        <v>42</v>
      </c>
      <c r="G14" s="3"/>
    </row>
    <row r="15" spans="1:7">
      <c r="A15" s="9" t="s">
        <v>5</v>
      </c>
      <c r="B15" s="5">
        <v>329346.2</v>
      </c>
      <c r="C15" s="5">
        <v>146364.35999999999</v>
      </c>
      <c r="D15" s="5">
        <f t="shared" si="0"/>
        <v>44.440883180070081</v>
      </c>
      <c r="E15" s="5">
        <f t="shared" si="1"/>
        <v>-182981.84000000003</v>
      </c>
      <c r="F15" s="12" t="s">
        <v>39</v>
      </c>
      <c r="G15" s="3"/>
    </row>
    <row r="16" spans="1:7">
      <c r="A16" s="9" t="s">
        <v>14</v>
      </c>
      <c r="B16" s="5">
        <v>1795510</v>
      </c>
      <c r="C16" s="5">
        <v>900061.01</v>
      </c>
      <c r="D16" s="5">
        <f t="shared" si="0"/>
        <v>50.128432033238468</v>
      </c>
      <c r="E16" s="5">
        <f t="shared" si="1"/>
        <v>-895448.99</v>
      </c>
      <c r="F16" s="12" t="s">
        <v>42</v>
      </c>
      <c r="G16" s="3"/>
    </row>
    <row r="17" spans="1:7" ht="22.5">
      <c r="A17" s="9" t="s">
        <v>8</v>
      </c>
      <c r="B17" s="5">
        <v>990243.94</v>
      </c>
      <c r="C17" s="5">
        <v>65460.87</v>
      </c>
      <c r="D17" s="5">
        <f t="shared" si="0"/>
        <v>6.6105802172341495</v>
      </c>
      <c r="E17" s="5">
        <f t="shared" si="1"/>
        <v>-924783.07</v>
      </c>
      <c r="F17" s="13" t="s">
        <v>116</v>
      </c>
      <c r="G17" s="3"/>
    </row>
    <row r="18" spans="1:7">
      <c r="A18" s="9" t="s">
        <v>115</v>
      </c>
      <c r="B18" s="5">
        <v>60000</v>
      </c>
      <c r="C18" s="5">
        <v>0</v>
      </c>
      <c r="D18" s="5">
        <f t="shared" si="0"/>
        <v>0</v>
      </c>
      <c r="E18" s="5">
        <f t="shared" si="1"/>
        <v>-60000</v>
      </c>
      <c r="F18" s="27" t="s">
        <v>117</v>
      </c>
      <c r="G18" s="3"/>
    </row>
    <row r="19" spans="1:7" ht="22.5">
      <c r="A19" s="9" t="s">
        <v>15</v>
      </c>
      <c r="B19" s="5">
        <v>5045289.46</v>
      </c>
      <c r="C19" s="5">
        <v>10000</v>
      </c>
      <c r="D19" s="5">
        <f t="shared" si="0"/>
        <v>0.19820468338401342</v>
      </c>
      <c r="E19" s="5">
        <f t="shared" si="1"/>
        <v>-5035289.46</v>
      </c>
      <c r="F19" s="27" t="s">
        <v>118</v>
      </c>
      <c r="G19" s="3"/>
    </row>
    <row r="20" spans="1:7" ht="26.45" customHeight="1">
      <c r="A20" s="9" t="s">
        <v>16</v>
      </c>
      <c r="B20" s="5">
        <v>33990038</v>
      </c>
      <c r="C20" s="5">
        <v>18010235.530000001</v>
      </c>
      <c r="D20" s="5">
        <f t="shared" si="0"/>
        <v>52.986806104776932</v>
      </c>
      <c r="E20" s="5">
        <f t="shared" si="1"/>
        <v>-15979802.469999999</v>
      </c>
      <c r="F20" s="13" t="s">
        <v>119</v>
      </c>
      <c r="G20" s="3"/>
    </row>
    <row r="21" spans="1:7" ht="22.5">
      <c r="A21" s="9" t="s">
        <v>17</v>
      </c>
      <c r="B21" s="5">
        <v>188556.82</v>
      </c>
      <c r="C21" s="5">
        <v>105675</v>
      </c>
      <c r="D21" s="5">
        <f t="shared" si="0"/>
        <v>56.044114447835931</v>
      </c>
      <c r="E21" s="5">
        <f t="shared" si="1"/>
        <v>-82881.820000000007</v>
      </c>
      <c r="F21" s="13" t="s">
        <v>120</v>
      </c>
      <c r="G21" s="3"/>
    </row>
    <row r="22" spans="1:7" ht="56.45" customHeight="1">
      <c r="A22" s="9" t="s">
        <v>18</v>
      </c>
      <c r="B22" s="5">
        <v>31492566.350000001</v>
      </c>
      <c r="C22" s="5">
        <v>5714159.5700000003</v>
      </c>
      <c r="D22" s="5">
        <f t="shared" si="0"/>
        <v>18.144471004662979</v>
      </c>
      <c r="E22" s="5">
        <f t="shared" si="1"/>
        <v>-25778406.780000001</v>
      </c>
      <c r="F22" s="15" t="s">
        <v>121</v>
      </c>
      <c r="G22" s="3"/>
    </row>
    <row r="23" spans="1:7" ht="24" customHeight="1">
      <c r="A23" s="9" t="s">
        <v>19</v>
      </c>
      <c r="B23" s="5">
        <v>16256966.300000001</v>
      </c>
      <c r="C23" s="5">
        <v>274472.95</v>
      </c>
      <c r="D23" s="5">
        <f t="shared" si="0"/>
        <v>1.6883405239020517</v>
      </c>
      <c r="E23" s="5">
        <f t="shared" si="1"/>
        <v>-15982493.350000001</v>
      </c>
      <c r="F23" s="12" t="s">
        <v>41</v>
      </c>
      <c r="G23" s="3"/>
    </row>
    <row r="24" spans="1:7" ht="26.45" customHeight="1">
      <c r="A24" s="25" t="s">
        <v>20</v>
      </c>
      <c r="B24" s="5">
        <v>7639248.7199999997</v>
      </c>
      <c r="C24" s="5">
        <v>743058.48</v>
      </c>
      <c r="D24" s="5">
        <f t="shared" si="0"/>
        <v>9.72685282591506</v>
      </c>
      <c r="E24" s="5">
        <f t="shared" si="1"/>
        <v>-6896190.2400000002</v>
      </c>
      <c r="F24" s="13" t="s">
        <v>40</v>
      </c>
      <c r="G24" s="3"/>
    </row>
    <row r="25" spans="1:7" ht="38.450000000000003" customHeight="1">
      <c r="A25" s="9" t="s">
        <v>21</v>
      </c>
      <c r="B25" s="5">
        <v>500100</v>
      </c>
      <c r="C25" s="5">
        <v>422642.17</v>
      </c>
      <c r="D25" s="5">
        <f t="shared" si="0"/>
        <v>84.511531693661269</v>
      </c>
      <c r="E25" s="5">
        <f t="shared" si="1"/>
        <v>-77457.830000000016</v>
      </c>
      <c r="F25" s="12" t="s">
        <v>114</v>
      </c>
      <c r="G25" s="3"/>
    </row>
    <row r="26" spans="1:7">
      <c r="A26" s="9" t="s">
        <v>22</v>
      </c>
      <c r="B26" s="5">
        <v>318000</v>
      </c>
      <c r="C26" s="5">
        <v>0</v>
      </c>
      <c r="D26" s="5">
        <f t="shared" si="0"/>
        <v>0</v>
      </c>
      <c r="E26" s="5">
        <f t="shared" si="1"/>
        <v>-318000</v>
      </c>
      <c r="F26" s="12" t="s">
        <v>44</v>
      </c>
      <c r="G26" s="3"/>
    </row>
    <row r="27" spans="1:7">
      <c r="A27" s="9" t="s">
        <v>23</v>
      </c>
      <c r="B27" s="5">
        <v>66678519.859999999</v>
      </c>
      <c r="C27" s="5">
        <v>31754799.460000001</v>
      </c>
      <c r="D27" s="5">
        <f t="shared" si="0"/>
        <v>47.623731790497487</v>
      </c>
      <c r="E27" s="5">
        <f t="shared" si="1"/>
        <v>-34923720.399999999</v>
      </c>
      <c r="F27" s="12" t="s">
        <v>42</v>
      </c>
      <c r="G27" s="3"/>
    </row>
    <row r="28" spans="1:7">
      <c r="A28" s="9" t="s">
        <v>24</v>
      </c>
      <c r="B28" s="26">
        <v>199939037.24000001</v>
      </c>
      <c r="C28" s="5">
        <v>112357451.42</v>
      </c>
      <c r="D28" s="5">
        <f t="shared" si="0"/>
        <v>56.195854982101338</v>
      </c>
      <c r="E28" s="5">
        <f t="shared" si="1"/>
        <v>-87581585.820000008</v>
      </c>
      <c r="F28" s="12" t="s">
        <v>42</v>
      </c>
      <c r="G28" s="3"/>
    </row>
    <row r="29" spans="1:7">
      <c r="A29" s="9" t="s">
        <v>25</v>
      </c>
      <c r="B29" s="5">
        <v>481669.99</v>
      </c>
      <c r="C29" s="5">
        <v>246153.38</v>
      </c>
      <c r="D29" s="5">
        <f t="shared" si="0"/>
        <v>51.104155357488644</v>
      </c>
      <c r="E29" s="5">
        <f t="shared" si="1"/>
        <v>-235516.61</v>
      </c>
      <c r="F29" s="12" t="s">
        <v>42</v>
      </c>
      <c r="G29" s="3"/>
    </row>
    <row r="30" spans="1:7">
      <c r="A30" s="9" t="s">
        <v>26</v>
      </c>
      <c r="B30" s="5">
        <v>616757.93000000005</v>
      </c>
      <c r="C30" s="5">
        <v>379620.1</v>
      </c>
      <c r="D30" s="5">
        <f t="shared" si="0"/>
        <v>61.550907014685642</v>
      </c>
      <c r="E30" s="5">
        <f t="shared" si="1"/>
        <v>-237137.83000000007</v>
      </c>
      <c r="F30" s="12" t="s">
        <v>45</v>
      </c>
      <c r="G30" s="3"/>
    </row>
    <row r="31" spans="1:7" ht="37.15" customHeight="1">
      <c r="A31" s="9" t="s">
        <v>27</v>
      </c>
      <c r="B31" s="5">
        <v>16120904.51</v>
      </c>
      <c r="C31" s="5">
        <v>3741085.29</v>
      </c>
      <c r="D31" s="5">
        <f t="shared" si="0"/>
        <v>23.206422987490296</v>
      </c>
      <c r="E31" s="5">
        <f t="shared" si="1"/>
        <v>-12379819.219999999</v>
      </c>
      <c r="F31" s="12" t="s">
        <v>122</v>
      </c>
      <c r="G31" s="3"/>
    </row>
    <row r="32" spans="1:7">
      <c r="A32" s="9" t="s">
        <v>28</v>
      </c>
      <c r="B32" s="5">
        <v>36110853.130000003</v>
      </c>
      <c r="C32" s="5">
        <v>18637882.210000001</v>
      </c>
      <c r="D32" s="5">
        <f t="shared" si="0"/>
        <v>51.612965617021409</v>
      </c>
      <c r="E32" s="5">
        <f t="shared" si="1"/>
        <v>-17472970.920000002</v>
      </c>
      <c r="F32" s="12" t="s">
        <v>42</v>
      </c>
      <c r="G32" s="3"/>
    </row>
    <row r="33" spans="1:7">
      <c r="A33" s="9" t="s">
        <v>29</v>
      </c>
      <c r="B33" s="5">
        <v>1591200</v>
      </c>
      <c r="C33" s="5">
        <v>839690.21</v>
      </c>
      <c r="D33" s="5">
        <f t="shared" si="0"/>
        <v>52.770877953745604</v>
      </c>
      <c r="E33" s="5">
        <f t="shared" si="1"/>
        <v>-751509.79</v>
      </c>
      <c r="F33" s="12" t="s">
        <v>42</v>
      </c>
      <c r="G33" s="3"/>
    </row>
    <row r="34" spans="1:7">
      <c r="A34" s="9" t="s">
        <v>30</v>
      </c>
      <c r="B34" s="5">
        <v>1455400</v>
      </c>
      <c r="C34" s="5">
        <v>710700</v>
      </c>
      <c r="D34" s="5">
        <f t="shared" si="0"/>
        <v>48.831936237460489</v>
      </c>
      <c r="E34" s="5">
        <f t="shared" si="1"/>
        <v>-744700</v>
      </c>
      <c r="F34" s="12" t="s">
        <v>42</v>
      </c>
      <c r="G34" s="3"/>
    </row>
    <row r="35" spans="1:7">
      <c r="A35" s="9" t="s">
        <v>31</v>
      </c>
      <c r="B35" s="5">
        <v>3027032.3</v>
      </c>
      <c r="C35" s="5">
        <v>1748283.34</v>
      </c>
      <c r="D35" s="5">
        <f t="shared" si="0"/>
        <v>57.755688302367972</v>
      </c>
      <c r="E35" s="5">
        <f t="shared" si="1"/>
        <v>-1278748.9599999997</v>
      </c>
      <c r="F35" s="12" t="s">
        <v>42</v>
      </c>
      <c r="G35" s="3"/>
    </row>
    <row r="36" spans="1:7">
      <c r="A36" s="9" t="s">
        <v>32</v>
      </c>
      <c r="B36" s="5">
        <v>148265.1</v>
      </c>
      <c r="C36" s="5">
        <v>144605.1</v>
      </c>
      <c r="D36" s="5">
        <f t="shared" si="0"/>
        <v>97.531448736081515</v>
      </c>
      <c r="E36" s="5">
        <f t="shared" si="1"/>
        <v>-3660</v>
      </c>
      <c r="F36" s="12" t="s">
        <v>42</v>
      </c>
      <c r="G36" s="3"/>
    </row>
    <row r="37" spans="1:7">
      <c r="A37" s="9" t="s">
        <v>33</v>
      </c>
      <c r="B37" s="5">
        <v>25000</v>
      </c>
      <c r="C37" s="5">
        <v>5000</v>
      </c>
      <c r="D37" s="5">
        <f t="shared" si="0"/>
        <v>20</v>
      </c>
      <c r="E37" s="5">
        <f t="shared" si="1"/>
        <v>-20000</v>
      </c>
      <c r="F37" s="12" t="s">
        <v>42</v>
      </c>
      <c r="G37" s="3"/>
    </row>
    <row r="38" spans="1:7">
      <c r="A38" s="9" t="s">
        <v>34</v>
      </c>
      <c r="B38" s="5">
        <v>12300</v>
      </c>
      <c r="C38" s="5">
        <v>0</v>
      </c>
      <c r="D38" s="5">
        <f t="shared" si="0"/>
        <v>0</v>
      </c>
      <c r="E38" s="5">
        <f t="shared" si="1"/>
        <v>-12300</v>
      </c>
      <c r="F38" s="12" t="s">
        <v>46</v>
      </c>
      <c r="G38" s="3"/>
    </row>
    <row r="39" spans="1:7">
      <c r="A39" s="9" t="s">
        <v>35</v>
      </c>
      <c r="B39" s="5">
        <v>1045333.19</v>
      </c>
      <c r="C39" s="5">
        <v>497865.53</v>
      </c>
      <c r="D39" s="5">
        <f t="shared" si="0"/>
        <v>47.627448813712689</v>
      </c>
      <c r="E39" s="5">
        <f t="shared" si="1"/>
        <v>-547467.65999999992</v>
      </c>
      <c r="F39" s="12" t="s">
        <v>42</v>
      </c>
      <c r="G39" s="3"/>
    </row>
    <row r="40" spans="1:7">
      <c r="A40" s="10" t="s">
        <v>36</v>
      </c>
      <c r="B40" s="11">
        <f>SUM(B8:B39)</f>
        <v>509137748.35000002</v>
      </c>
      <c r="C40" s="11">
        <f>SUM(C8:C39)</f>
        <v>242809033.53999999</v>
      </c>
      <c r="D40" s="11">
        <f t="shared" si="0"/>
        <v>47.690243814545084</v>
      </c>
      <c r="E40" s="11">
        <f t="shared" si="1"/>
        <v>-266328714.81000003</v>
      </c>
      <c r="F40" s="14"/>
      <c r="G40" s="3"/>
    </row>
    <row r="41" spans="1:7">
      <c r="A41" s="6"/>
      <c r="B41" s="6"/>
      <c r="C41" s="6"/>
      <c r="D41" s="6"/>
      <c r="E41" s="6"/>
      <c r="F41" s="6"/>
      <c r="G41" s="3"/>
    </row>
    <row r="42" spans="1:7">
      <c r="A42" s="20" t="s">
        <v>0</v>
      </c>
      <c r="B42" s="20"/>
      <c r="C42" s="20"/>
      <c r="D42" s="20"/>
      <c r="E42" s="20"/>
      <c r="F42" s="20"/>
      <c r="G42" s="3"/>
    </row>
    <row r="43" spans="1:7">
      <c r="A43" s="28" t="s">
        <v>0</v>
      </c>
      <c r="B43" s="29"/>
      <c r="C43" s="29"/>
      <c r="D43" s="29"/>
      <c r="E43" s="29"/>
      <c r="F43" s="29"/>
      <c r="G43" s="3"/>
    </row>
    <row r="44" spans="1:7">
      <c r="A44" s="19" t="s">
        <v>0</v>
      </c>
      <c r="B44" s="19"/>
      <c r="C44" s="19"/>
      <c r="D44" s="19"/>
      <c r="E44" s="19"/>
      <c r="F44" s="19"/>
      <c r="G44" s="3"/>
    </row>
  </sheetData>
  <mergeCells count="8">
    <mergeCell ref="A43:F43"/>
    <mergeCell ref="B2:E2"/>
    <mergeCell ref="A4:F4"/>
    <mergeCell ref="A5:A6"/>
    <mergeCell ref="B5:B6"/>
    <mergeCell ref="C5:C6"/>
    <mergeCell ref="D5:E5"/>
    <mergeCell ref="F5:F6"/>
  </mergeCells>
  <pageMargins left="0.70866141732283472" right="0.70866141732283472" top="0.74803149606299213" bottom="0.74803149606299213" header="0.31496062992125984" footer="0.31496062992125984"/>
  <pageSetup paperSize="9" scale="56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</Parameters>
</MailMerge>
</file>

<file path=customXml/itemProps1.xml><?xml version="1.0" encoding="utf-8"?>
<ds:datastoreItem xmlns:ds="http://schemas.openxmlformats.org/officeDocument/2006/customXml" ds:itemID="{B5C5B225-3FD8-4ED0-BCDF-F7448FBEDC3D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Доходы</vt:lpstr>
      <vt:lpstr>Расходы</vt:lpstr>
      <vt:lpstr>Доходы!Заголовки_для_печати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USER-UF-25\user</dc:creator>
  <cp:lastModifiedBy>Пользователь Windows</cp:lastModifiedBy>
  <cp:lastPrinted>2023-09-01T04:17:19Z</cp:lastPrinted>
  <dcterms:created xsi:type="dcterms:W3CDTF">2021-02-05T07:01:24Z</dcterms:created>
  <dcterms:modified xsi:type="dcterms:W3CDTF">2023-09-01T04:38:16Z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sv_0503163_31122015_2.xlsx</vt:lpwstr>
  </property>
  <property fmtid="{D5CDD505-2E9C-101B-9397-08002B2CF9AE}" pid="3" name="Название отчета">
    <vt:lpwstr>sv_0503163_31122015_2.xlsx</vt:lpwstr>
  </property>
  <property fmtid="{D5CDD505-2E9C-101B-9397-08002B2CF9AE}" pid="4" name="Версия клиента">
    <vt:lpwstr>19.2.4.32873</vt:lpwstr>
  </property>
  <property fmtid="{D5CDD505-2E9C-101B-9397-08002B2CF9AE}" pid="5" name="Версия базы">
    <vt:lpwstr>19.2.0.184977064</vt:lpwstr>
  </property>
  <property fmtid="{D5CDD505-2E9C-101B-9397-08002B2CF9AE}" pid="6" name="Тип сервера">
    <vt:lpwstr>MSSQL</vt:lpwstr>
  </property>
  <property fmtid="{D5CDD505-2E9C-101B-9397-08002B2CF9AE}" pid="7" name="Сервер">
    <vt:lpwstr>SmartSQL2\Svod</vt:lpwstr>
  </property>
  <property fmtid="{D5CDD505-2E9C-101B-9397-08002B2CF9AE}" pid="8" name="База">
    <vt:lpwstr>svod_smart</vt:lpwstr>
  </property>
  <property fmtid="{D5CDD505-2E9C-101B-9397-08002B2CF9AE}" pid="9" name="Пользователь">
    <vt:lpwstr>kr13003_1</vt:lpwstr>
  </property>
  <property fmtid="{D5CDD505-2E9C-101B-9397-08002B2CF9AE}" pid="10" name="Шаблон">
    <vt:lpwstr>sv_0503163_31122015.xlt</vt:lpwstr>
  </property>
  <property fmtid="{D5CDD505-2E9C-101B-9397-08002B2CF9AE}" pid="11" name="Локальная база">
    <vt:lpwstr>не используется</vt:lpwstr>
  </property>
</Properties>
</file>