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150" yWindow="480" windowWidth="11190" windowHeight="4710" activeTab="1"/>
  </bookViews>
  <sheets>
    <sheet name="Доходы" sheetId="9" r:id="rId1"/>
    <sheet name="Расходы" sheetId="4" r:id="rId2"/>
  </sheets>
  <definedNames>
    <definedName name="_xlnm.Print_Titles" localSheetId="0">Доходы!$10:$11</definedName>
  </definedNames>
  <calcPr calcId="124519"/>
</workbook>
</file>

<file path=xl/calcChain.xml><?xml version="1.0" encoding="utf-8"?>
<calcChain xmlns="http://schemas.openxmlformats.org/spreadsheetml/2006/main">
  <c r="D39" i="9"/>
  <c r="C39"/>
  <c r="E39" s="1"/>
  <c r="E36"/>
  <c r="E35"/>
  <c r="E34"/>
  <c r="E33"/>
  <c r="E32"/>
  <c r="E31"/>
  <c r="E30"/>
  <c r="E28"/>
  <c r="E27"/>
  <c r="E26"/>
  <c r="E25"/>
  <c r="E24"/>
  <c r="E23"/>
  <c r="E22"/>
  <c r="E21"/>
  <c r="E20"/>
  <c r="E19"/>
  <c r="E18"/>
  <c r="E16"/>
  <c r="E15"/>
  <c r="E14"/>
  <c r="E13"/>
  <c r="E12"/>
  <c r="E38" i="4" l="1"/>
  <c r="E37"/>
  <c r="E36"/>
  <c r="E35"/>
  <c r="E34"/>
  <c r="E33"/>
  <c r="E32"/>
  <c r="E31"/>
  <c r="E30"/>
  <c r="E29"/>
  <c r="E28"/>
  <c r="E27"/>
  <c r="E26"/>
  <c r="E25"/>
  <c r="E24"/>
  <c r="E23"/>
  <c r="E22"/>
  <c r="E21"/>
  <c r="E20"/>
  <c r="D38"/>
  <c r="D37"/>
  <c r="D36"/>
  <c r="D35"/>
  <c r="D34"/>
  <c r="D33"/>
  <c r="D32"/>
  <c r="D31"/>
  <c r="D30"/>
  <c r="D29"/>
  <c r="D28"/>
  <c r="D27"/>
  <c r="D26"/>
  <c r="D25"/>
  <c r="D24"/>
  <c r="D23"/>
  <c r="D22"/>
  <c r="D21"/>
  <c r="D20"/>
  <c r="E8"/>
  <c r="C39" l="1"/>
  <c r="B39"/>
  <c r="D39" l="1"/>
  <c r="D8"/>
  <c r="D9"/>
  <c r="D10"/>
  <c r="D11"/>
  <c r="D12"/>
  <c r="D13"/>
  <c r="D14"/>
  <c r="D15"/>
  <c r="D16"/>
  <c r="D17"/>
  <c r="D18"/>
  <c r="D19"/>
  <c r="E39" l="1"/>
  <c r="E19"/>
  <c r="E18"/>
  <c r="E17"/>
  <c r="E16"/>
  <c r="E15"/>
  <c r="E14"/>
  <c r="E13"/>
  <c r="E12"/>
  <c r="E11"/>
  <c r="E10"/>
  <c r="E9"/>
</calcChain>
</file>

<file path=xl/sharedStrings.xml><?xml version="1.0" encoding="utf-8"?>
<sst xmlns="http://schemas.openxmlformats.org/spreadsheetml/2006/main" count="119" uniqueCount="113">
  <si>
    <t/>
  </si>
  <si>
    <t xml:space="preserve">Код по бюджетной классификации </t>
  </si>
  <si>
    <t>Исполнено, руб.</t>
  </si>
  <si>
    <t>Показатели исполнения</t>
  </si>
  <si>
    <t>процент исполнения, %</t>
  </si>
  <si>
    <t>000 0203 0000000000 000</t>
  </si>
  <si>
    <t xml:space="preserve"> 000 0102 0000000000 000</t>
  </si>
  <si>
    <t xml:space="preserve"> 000 0103 0000000000 000</t>
  </si>
  <si>
    <t xml:space="preserve"> 000 0310 0000000000 000</t>
  </si>
  <si>
    <t xml:space="preserve"> 000 0104 0000000000 000</t>
  </si>
  <si>
    <t xml:space="preserve"> 000 0105 0000000000 000</t>
  </si>
  <si>
    <t xml:space="preserve"> 000 0106 0000000000 000</t>
  </si>
  <si>
    <t xml:space="preserve"> 000 0113 0000000000 000</t>
  </si>
  <si>
    <t xml:space="preserve"> 000 0309 0000000000 000</t>
  </si>
  <si>
    <t xml:space="preserve"> 000 0405 0000000000 000</t>
  </si>
  <si>
    <t xml:space="preserve"> 000 0409 0000000000 000</t>
  </si>
  <si>
    <t xml:space="preserve"> 000 0412 0000000000 000</t>
  </si>
  <si>
    <t xml:space="preserve"> 000 0501 0000000000 000</t>
  </si>
  <si>
    <t xml:space="preserve"> 000 0502 0000000000 000</t>
  </si>
  <si>
    <t xml:space="preserve"> 000 0503 0000000000 000</t>
  </si>
  <si>
    <t xml:space="preserve"> 000 0505 0000000000 000</t>
  </si>
  <si>
    <t>000 0605 0000000000 000</t>
  </si>
  <si>
    <t xml:space="preserve"> 000 0701 0000000000 000</t>
  </si>
  <si>
    <t xml:space="preserve"> 000 0702 0000000000 000</t>
  </si>
  <si>
    <t>000 0703 0000000000 000</t>
  </si>
  <si>
    <t xml:space="preserve"> 000 0707 0000000000 000</t>
  </si>
  <si>
    <t xml:space="preserve"> 000 0709 0000000000 000</t>
  </si>
  <si>
    <t xml:space="preserve"> 000 0801 0000000000 000</t>
  </si>
  <si>
    <t xml:space="preserve"> 000 0804 0000000000 000</t>
  </si>
  <si>
    <t xml:space="preserve"> 000 1001 0000000000 000</t>
  </si>
  <si>
    <t xml:space="preserve"> 000 1004 0000000000 000</t>
  </si>
  <si>
    <t xml:space="preserve"> 000 1102 0000000000 000</t>
  </si>
  <si>
    <t xml:space="preserve"> 000 1201 0000000000 000</t>
  </si>
  <si>
    <t xml:space="preserve"> 000 1301 0000000000 000</t>
  </si>
  <si>
    <t>Расходы бюджета</t>
  </si>
  <si>
    <t>сумма отклонения, руб. (гр.3-гр.2)</t>
  </si>
  <si>
    <t>Причины отклонений от планового процента исполнения</t>
  </si>
  <si>
    <t>Код дохода по бюджетной классификации Российской Федерации</t>
  </si>
  <si>
    <t>Наименование дохода</t>
  </si>
  <si>
    <t>% исполнения к плану</t>
  </si>
  <si>
    <t xml:space="preserve">  1000000000 0000 000</t>
  </si>
  <si>
    <t>НАЛОГОВЫЕ И НЕНАЛОГОВЫЕ ДОХОДЫ</t>
  </si>
  <si>
    <t xml:space="preserve">  1010000000 0000 000</t>
  </si>
  <si>
    <t>НАЛОГ НА ДОХОДЫ ФИЗИЧЕСКИХ ЛИЦ</t>
  </si>
  <si>
    <t xml:space="preserve">  1030000000 0000 000</t>
  </si>
  <si>
    <t>НАЛОГИ НА ТОВАРЫ (РАБОТЫ, УСЛУГИ), РЕАЛИЗУЕМЫЕ НА ТЕРРИТОРИИ РОССИЙСКОЙ ФЕДЕРАЦИИ</t>
  </si>
  <si>
    <t xml:space="preserve">  1050000000 0000 000</t>
  </si>
  <si>
    <t>НАЛОГИ НА СОВОКУПНЫЙ ДОХОД</t>
  </si>
  <si>
    <t xml:space="preserve">  1050100000 0000 000</t>
  </si>
  <si>
    <t>Налог, взимаемый в связи с применением упрощенной системы налогообложения</t>
  </si>
  <si>
    <t>-</t>
  </si>
  <si>
    <t xml:space="preserve">  1050300000 0000 000</t>
  </si>
  <si>
    <t>Единый сельскохозяйственный налог</t>
  </si>
  <si>
    <t xml:space="preserve">  1050400000 0000 000</t>
  </si>
  <si>
    <t>Налог, взимаемый в связи с применением патентной системы налогообложения, зачисляемый в бюджеты муниципальных округов</t>
  </si>
  <si>
    <t xml:space="preserve">  1060000000 0000 000</t>
  </si>
  <si>
    <t>НАЛОГИ НА ИМУЩЕСТВО</t>
  </si>
  <si>
    <t xml:space="preserve">  1060100000 0000 000</t>
  </si>
  <si>
    <t>Налог на имущество физических лиц</t>
  </si>
  <si>
    <t xml:space="preserve">  1060600000 0000 000</t>
  </si>
  <si>
    <t>Земельный налог</t>
  </si>
  <si>
    <t xml:space="preserve">  1080000000 0000 000</t>
  </si>
  <si>
    <t>ГОСУДАРСТВЕННАЯ ПОШЛИНА</t>
  </si>
  <si>
    <t xml:space="preserve"> 1110000000 0000 000</t>
  </si>
  <si>
    <t>ДОХОДЫ ОТ ИСПОЛЬЗОВАНИЯ ИМУЩЕСТВА, НАХОДЯЩЕГОСЯ В ГОСУДАРСТВЕННОЙ И МУНИЦИПАЛЬНОЙ СОБСТВЕННОСТИ</t>
  </si>
  <si>
    <t xml:space="preserve">  1120000000 0000 000</t>
  </si>
  <si>
    <t>ПЛАТЕЖИ ПРИ ПОЛЬЗОВАНИИ ПРИРОДНЫМИ РЕСУРСАМИ</t>
  </si>
  <si>
    <t xml:space="preserve">  1130000000 0000 000</t>
  </si>
  <si>
    <t>ДОХОДЫ ОТ ОКАЗАНИЯ ПЛАТНЫХ УСЛУГ И КОМПЕНСАЦИИ ЗАТРАТ ГОСУДАРСТВА</t>
  </si>
  <si>
    <t xml:space="preserve">  1140000000 0000 000</t>
  </si>
  <si>
    <t>ДОХОДЫ ОТ ПРОДАЖИ МАТЕРИАЛЬНЫХ И НЕМАТЕРИАЛЬНЫХ АКТИВОВ</t>
  </si>
  <si>
    <t xml:space="preserve">  1160000000 0000 000</t>
  </si>
  <si>
    <t>ШТРАФЫ, САНКЦИИ, ВОЗМЕЩЕНИЕ УЩЕРБА</t>
  </si>
  <si>
    <t xml:space="preserve">  1170000000 0000 000</t>
  </si>
  <si>
    <t>ПРОЧИЕ НЕНАЛОГОВЫЕ ДОХОДЫ</t>
  </si>
  <si>
    <t xml:space="preserve">  2000000000 0000 000</t>
  </si>
  <si>
    <t>БЕЗВОЗМЕЗДНЫЕ ПОСТУПЛЕНИЯ</t>
  </si>
  <si>
    <t xml:space="preserve">  2020000000 0000 000</t>
  </si>
  <si>
    <t>БЕЗВОЗМЕЗДНЫЕ ПОСТУПЛЕНИЯ ОТ ДРУГИХ БЮДЖЕТОВ БЮДЖЕТНОЙ СИСТЕМЫ РОССИЙСКОЙ ФЕДЕРАЦИИ</t>
  </si>
  <si>
    <t xml:space="preserve">  2021000000 0000 000</t>
  </si>
  <si>
    <t>Дотации бюджетам бюджетной системы Российской Федерации</t>
  </si>
  <si>
    <t xml:space="preserve">  2022000000 0000 000</t>
  </si>
  <si>
    <t>Субсидии бюджетам бюджетной системы Российской Федерации (межбюджетные субсидии)</t>
  </si>
  <si>
    <t xml:space="preserve">  2023000000 0000 000</t>
  </si>
  <si>
    <t>Субвенции бюджетам бюджетной системы Российской Федерации</t>
  </si>
  <si>
    <t xml:space="preserve">  2024000000 0000 000</t>
  </si>
  <si>
    <t>Иные межбюджетные трансферты</t>
  </si>
  <si>
    <t xml:space="preserve">  2070000000 0000 000</t>
  </si>
  <si>
    <t>ПРОЧИЕ БЕЗВОЗМЕЗДНЫЕ ПОСТУПЛЕНИЯ</t>
  </si>
  <si>
    <t xml:space="preserve">  2190000000 0000 000</t>
  </si>
  <si>
    <t>ВОЗВРАТ ОСТАТКОВ СУБСИДИЙ, СУБВЕНЦИЙ И ИНЫХ МЕЖБЮДЖЕТНЫХ ТРАНСФЕРТОВ, ИМЕЮЩИХ ЦЕЛЕВОЕ НАЗНАЧЕНИЕ, ПРОШЛЫХ ЛЕТ</t>
  </si>
  <si>
    <t>ИТОГО ДОХОДОВ</t>
  </si>
  <si>
    <t>Утвержденные бюджетные назначения (прогнозные показатели), руб.</t>
  </si>
  <si>
    <t xml:space="preserve"> 000 0314 0000000000 000</t>
  </si>
  <si>
    <t>в руб.</t>
  </si>
  <si>
    <t>Единый налог на вмененный доход для отдельных видов деятельности</t>
  </si>
  <si>
    <t>План уточненный на 2025 год</t>
  </si>
  <si>
    <t xml:space="preserve">  1050200000 0000 000</t>
  </si>
  <si>
    <t xml:space="preserve"> 2180000000 0000 000</t>
  </si>
  <si>
    <t>ДОХОДЫ БЮДЖЕТОВ БЮДЖЕТНОЙ СИСТЕМЫ РФ ОТ ВОЗВРАТА БЮДЖЕТАМИ БЮДЖЕТНОЙ СИСТЕМЫ РФ И ОРГАНИЗАЦИЯМИ ОСТАТКОВ СУБСИДИЙ, СУБВЕНЦИЙ И ИНЫХ МЕЖБЮДЖЕТНЫХ ТРАНСФЕРТОВ, ИМЕЮЩИХ ЦЕЛЕВОЕ НАЗНАЧЕНИЕ,ПРОШЛЫХ ЛЕТ</t>
  </si>
  <si>
    <t>000 0410 0000000000 000</t>
  </si>
  <si>
    <t>Отчет об исполнении бюджета муниципального образования "Муниципальный округ Красногорский район Удмуртской Республики" по доходам на 1 января 2026 года</t>
  </si>
  <si>
    <t>( с пояснением причин исполнения менее 95 %)</t>
  </si>
  <si>
    <t>Исполнено за 2025 год</t>
  </si>
  <si>
    <t>Снижение налоговой ставки по налогу на имущество физических лиц по предпринимателям (ИП) за налоговый период 2024 года в сравнении с налоговым периодом 2023 года</t>
  </si>
  <si>
    <t>Имеется  задолженность по платежам ( плата за наём муниципального жилья, аренду земельных участков).</t>
  </si>
  <si>
    <t>Отсутствие подтвержденных документов на осуществление расходов в текущем году.</t>
  </si>
  <si>
    <t>Сведения об исполнении бюджета муниципального образования "Муниципальный округ Красногорский район Удмуртской Республики" по расходам на 01 января 2026 г.</t>
  </si>
  <si>
    <t>Оплата произведена по фактическим расходам</t>
  </si>
  <si>
    <t>Оплата произведена по фактическим расходам по предъявленным документам</t>
  </si>
  <si>
    <t>Отсутствие заявок подрядчика, с проведением конкурсных процедур</t>
  </si>
  <si>
    <t>Расходы будут произведены в 2026 году</t>
  </si>
  <si>
    <t>Оплата произведена по фактическим расходам, согласно актам выполненных работ</t>
  </si>
</sst>
</file>

<file path=xl/styles.xml><?xml version="1.0" encoding="utf-8"?>
<styleSheet xmlns="http://schemas.openxmlformats.org/spreadsheetml/2006/main">
  <numFmts count="2">
    <numFmt numFmtId="164" formatCode="#,##0.0"/>
    <numFmt numFmtId="165" formatCode="dd\.mm\.yyyy"/>
  </numFmts>
  <fonts count="28">
    <font>
      <sz val="11"/>
      <name val="Calibri"/>
      <family val="2"/>
      <scheme val="minor"/>
    </font>
    <font>
      <sz val="8"/>
      <color rgb="FF000000"/>
      <name val="Arial"/>
      <family val="2"/>
      <charset val="204"/>
    </font>
    <font>
      <sz val="11"/>
      <color rgb="FF000000"/>
      <name val="Calibri"/>
      <family val="2"/>
      <charset val="204"/>
      <scheme val="minor"/>
    </font>
    <font>
      <b/>
      <sz val="9"/>
      <color rgb="FF000000"/>
      <name val="Arial"/>
      <family val="2"/>
      <charset val="204"/>
    </font>
    <font>
      <sz val="9"/>
      <color rgb="FF000000"/>
      <name val="Arial"/>
      <family val="2"/>
      <charset val="204"/>
    </font>
    <font>
      <b/>
      <sz val="8"/>
      <color rgb="FF000000"/>
      <name val="Arial"/>
      <family val="2"/>
      <charset val="204"/>
    </font>
    <font>
      <sz val="10"/>
      <color rgb="FF000000"/>
      <name val="Arial Cyr"/>
    </font>
    <font>
      <sz val="11"/>
      <color rgb="FF000000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sz val="11"/>
      <name val="Calibri"/>
      <family val="2"/>
      <scheme val="minor"/>
    </font>
    <font>
      <sz val="8"/>
      <color rgb="FF000000"/>
      <name val="Arial"/>
      <family val="2"/>
      <charset val="204"/>
    </font>
    <font>
      <sz val="12"/>
      <name val="Times New Roman"/>
      <family val="1"/>
      <charset val="204"/>
    </font>
    <font>
      <b/>
      <sz val="12"/>
      <color rgb="FF000000"/>
      <name val="Arial"/>
      <family val="2"/>
      <charset val="204"/>
    </font>
    <font>
      <b/>
      <sz val="12"/>
      <color rgb="FF000000"/>
      <name val="Times New Roman"/>
      <family val="1"/>
      <charset val="204"/>
    </font>
    <font>
      <b/>
      <sz val="11"/>
      <name val="Calibri"/>
      <family val="2"/>
      <scheme val="minor"/>
    </font>
    <font>
      <sz val="12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b/>
      <sz val="11"/>
      <color rgb="FF000000"/>
      <name val="Calibri"/>
      <family val="2"/>
      <charset val="204"/>
      <scheme val="minor"/>
    </font>
    <font>
      <b/>
      <sz val="11"/>
      <color rgb="FF000000"/>
      <name val="Arial"/>
      <family val="2"/>
      <charset val="204"/>
    </font>
    <font>
      <sz val="6"/>
      <color rgb="FF000000"/>
      <name val="Arial"/>
      <family val="2"/>
      <charset val="204"/>
    </font>
    <font>
      <b/>
      <i/>
      <sz val="8"/>
      <color rgb="FF000000"/>
      <name val="Arial"/>
      <family val="2"/>
      <charset val="204"/>
    </font>
    <font>
      <sz val="11"/>
      <color rgb="FF000000"/>
      <name val="Arial"/>
      <family val="2"/>
      <charset val="204"/>
    </font>
    <font>
      <b/>
      <sz val="10"/>
      <color rgb="FF000000"/>
      <name val="Arial"/>
      <family val="2"/>
      <charset val="204"/>
    </font>
    <font>
      <b/>
      <sz val="11"/>
      <name val="Times New Roman"/>
      <family val="1"/>
      <charset val="204"/>
    </font>
    <font>
      <sz val="10"/>
      <color rgb="FF000000"/>
      <name val="Arial CYR"/>
      <charset val="204"/>
    </font>
  </fonts>
  <fills count="5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70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hair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 style="hair">
        <color rgb="FF000000"/>
      </bottom>
      <diagonal/>
    </border>
    <border>
      <left/>
      <right style="medium">
        <color rgb="FF000000"/>
      </right>
      <top style="hair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hair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medium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medium">
        <color rgb="FF000000"/>
      </right>
      <top style="hair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 style="hair">
        <color rgb="FF000000"/>
      </bottom>
      <diagonal/>
    </border>
    <border>
      <left style="thin">
        <color rgb="FF000000"/>
      </left>
      <right style="medium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/>
      <diagonal/>
    </border>
    <border>
      <left style="thin">
        <color rgb="FF000000"/>
      </left>
      <right/>
      <top/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hair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</borders>
  <cellStyleXfs count="204">
    <xf numFmtId="0" fontId="0" fillId="0" borderId="0"/>
    <xf numFmtId="0" fontId="1" fillId="0" borderId="1"/>
    <xf numFmtId="0" fontId="2" fillId="0" borderId="1"/>
    <xf numFmtId="0" fontId="1" fillId="0" borderId="2">
      <alignment horizontal="right"/>
    </xf>
    <xf numFmtId="49" fontId="1" fillId="0" borderId="3">
      <alignment horizontal="center"/>
    </xf>
    <xf numFmtId="0" fontId="1" fillId="0" borderId="4"/>
    <xf numFmtId="0" fontId="3" fillId="0" borderId="1">
      <alignment horizontal="center"/>
    </xf>
    <xf numFmtId="0" fontId="4" fillId="0" borderId="1">
      <alignment horizontal="right"/>
    </xf>
    <xf numFmtId="0" fontId="4" fillId="0" borderId="1">
      <alignment horizontal="center"/>
    </xf>
    <xf numFmtId="0" fontId="5" fillId="0" borderId="5">
      <alignment horizontal="center"/>
    </xf>
    <xf numFmtId="0" fontId="1" fillId="0" borderId="6">
      <alignment horizontal="center" vertical="top" wrapText="1"/>
    </xf>
    <xf numFmtId="0" fontId="1" fillId="0" borderId="6">
      <alignment horizontal="center" vertical="top"/>
    </xf>
    <xf numFmtId="0" fontId="1" fillId="0" borderId="7">
      <alignment horizontal="center" vertical="top"/>
    </xf>
    <xf numFmtId="0" fontId="1" fillId="0" borderId="6">
      <alignment horizontal="center"/>
    </xf>
    <xf numFmtId="0" fontId="1" fillId="0" borderId="7">
      <alignment horizontal="center"/>
    </xf>
    <xf numFmtId="49" fontId="1" fillId="0" borderId="6">
      <alignment horizontal="center" vertical="top"/>
    </xf>
    <xf numFmtId="4" fontId="1" fillId="0" borderId="6">
      <alignment horizontal="right" vertical="top"/>
    </xf>
    <xf numFmtId="49" fontId="1" fillId="0" borderId="6">
      <alignment horizontal="right" vertical="top" wrapText="1"/>
    </xf>
    <xf numFmtId="0" fontId="1" fillId="0" borderId="7">
      <alignment horizontal="right" vertical="top"/>
    </xf>
    <xf numFmtId="49" fontId="1" fillId="0" borderId="8">
      <alignment horizontal="center" vertical="top"/>
    </xf>
    <xf numFmtId="0" fontId="1" fillId="0" borderId="1">
      <alignment horizontal="center" vertical="center"/>
    </xf>
    <xf numFmtId="0" fontId="6" fillId="0" borderId="5"/>
    <xf numFmtId="0" fontId="6" fillId="0" borderId="6">
      <alignment horizontal="left" wrapText="1"/>
    </xf>
    <xf numFmtId="0" fontId="1" fillId="0" borderId="7"/>
    <xf numFmtId="0" fontId="6" fillId="0" borderId="9"/>
    <xf numFmtId="0" fontId="9" fillId="0" borderId="0"/>
    <xf numFmtId="0" fontId="9" fillId="0" borderId="0"/>
    <xf numFmtId="0" fontId="9" fillId="0" borderId="0"/>
    <xf numFmtId="0" fontId="7" fillId="0" borderId="1"/>
    <xf numFmtId="0" fontId="7" fillId="0" borderId="1"/>
    <xf numFmtId="0" fontId="8" fillId="2" borderId="1"/>
    <xf numFmtId="0" fontId="7" fillId="0" borderId="1"/>
    <xf numFmtId="0" fontId="8" fillId="0" borderId="1"/>
    <xf numFmtId="0" fontId="6" fillId="0" borderId="6">
      <alignment horizontal="left"/>
    </xf>
    <xf numFmtId="0" fontId="12" fillId="0" borderId="1">
      <alignment horizontal="center" wrapText="1"/>
    </xf>
    <xf numFmtId="0" fontId="10" fillId="0" borderId="1">
      <alignment horizontal="center"/>
    </xf>
    <xf numFmtId="0" fontId="9" fillId="0" borderId="1"/>
    <xf numFmtId="0" fontId="5" fillId="0" borderId="1"/>
    <xf numFmtId="0" fontId="8" fillId="0" borderId="1"/>
    <xf numFmtId="0" fontId="21" fillId="0" borderId="1"/>
    <xf numFmtId="0" fontId="1" fillId="0" borderId="1">
      <alignment horizontal="left"/>
    </xf>
    <xf numFmtId="0" fontId="22" fillId="0" borderId="1">
      <alignment horizontal="center" vertical="top"/>
    </xf>
    <xf numFmtId="0" fontId="1" fillId="0" borderId="1"/>
    <xf numFmtId="0" fontId="1" fillId="0" borderId="1">
      <alignment horizontal="center"/>
    </xf>
    <xf numFmtId="49" fontId="1" fillId="0" borderId="1"/>
    <xf numFmtId="0" fontId="2" fillId="0" borderId="1"/>
    <xf numFmtId="49" fontId="1" fillId="0" borderId="6">
      <alignment horizontal="center" vertical="center" wrapText="1"/>
    </xf>
    <xf numFmtId="49" fontId="1" fillId="0" borderId="11">
      <alignment horizontal="center" vertical="center" wrapText="1"/>
    </xf>
    <xf numFmtId="49" fontId="1" fillId="0" borderId="6">
      <alignment horizontal="center"/>
    </xf>
    <xf numFmtId="0" fontId="1" fillId="0" borderId="22">
      <alignment horizontal="left" wrapText="1" indent="2"/>
    </xf>
    <xf numFmtId="4" fontId="1" fillId="0" borderId="6">
      <alignment horizontal="right"/>
    </xf>
    <xf numFmtId="0" fontId="1" fillId="0" borderId="4"/>
    <xf numFmtId="0" fontId="1" fillId="4" borderId="1"/>
    <xf numFmtId="0" fontId="1" fillId="0" borderId="5"/>
    <xf numFmtId="0" fontId="1" fillId="0" borderId="23">
      <alignment horizontal="left" wrapText="1"/>
    </xf>
    <xf numFmtId="0" fontId="5" fillId="0" borderId="24">
      <alignment horizontal="left" wrapText="1"/>
    </xf>
    <xf numFmtId="0" fontId="5" fillId="0" borderId="5"/>
    <xf numFmtId="0" fontId="1" fillId="0" borderId="25">
      <alignment horizontal="left" wrapText="1" indent="1"/>
    </xf>
    <xf numFmtId="0" fontId="1" fillId="0" borderId="26">
      <alignment horizontal="left" wrapText="1"/>
    </xf>
    <xf numFmtId="0" fontId="1" fillId="0" borderId="26">
      <alignment horizontal="left" wrapText="1" indent="2"/>
    </xf>
    <xf numFmtId="0" fontId="8" fillId="0" borderId="9"/>
    <xf numFmtId="0" fontId="1" fillId="0" borderId="1">
      <alignment horizontal="center" wrapText="1"/>
    </xf>
    <xf numFmtId="49" fontId="1" fillId="0" borderId="5">
      <alignment horizontal="left"/>
    </xf>
    <xf numFmtId="49" fontId="1" fillId="0" borderId="27">
      <alignment horizontal="center" wrapText="1"/>
    </xf>
    <xf numFmtId="49" fontId="1" fillId="0" borderId="27">
      <alignment horizontal="center"/>
    </xf>
    <xf numFmtId="0" fontId="5" fillId="0" borderId="1">
      <alignment horizontal="center"/>
    </xf>
    <xf numFmtId="49" fontId="1" fillId="0" borderId="11">
      <alignment horizontal="center"/>
    </xf>
    <xf numFmtId="49" fontId="1" fillId="0" borderId="28">
      <alignment horizontal="center"/>
    </xf>
    <xf numFmtId="0" fontId="1" fillId="0" borderId="23">
      <alignment horizontal="left" wrapText="1" indent="1"/>
    </xf>
    <xf numFmtId="0" fontId="1" fillId="0" borderId="29">
      <alignment horizontal="left" wrapText="1"/>
    </xf>
    <xf numFmtId="0" fontId="1" fillId="0" borderId="29">
      <alignment horizontal="left" wrapText="1" indent="2"/>
    </xf>
    <xf numFmtId="0" fontId="8" fillId="0" borderId="10"/>
    <xf numFmtId="0" fontId="8" fillId="0" borderId="28"/>
    <xf numFmtId="0" fontId="5" fillId="0" borderId="15">
      <alignment horizontal="center" vertical="center" textRotation="90" wrapText="1"/>
    </xf>
    <xf numFmtId="0" fontId="5" fillId="0" borderId="9">
      <alignment horizontal="center" vertical="center" textRotation="90" wrapText="1"/>
    </xf>
    <xf numFmtId="0" fontId="1" fillId="0" borderId="1">
      <alignment vertical="center"/>
    </xf>
    <xf numFmtId="0" fontId="5" fillId="0" borderId="5">
      <alignment horizontal="center" vertical="center" textRotation="90" wrapText="1"/>
    </xf>
    <xf numFmtId="0" fontId="5" fillId="0" borderId="9">
      <alignment horizontal="center" vertical="center" textRotation="90"/>
    </xf>
    <xf numFmtId="0" fontId="5" fillId="0" borderId="5">
      <alignment horizontal="center" vertical="center" textRotation="90"/>
    </xf>
    <xf numFmtId="0" fontId="5" fillId="0" borderId="15">
      <alignment horizontal="center" vertical="center" textRotation="90"/>
    </xf>
    <xf numFmtId="0" fontId="8" fillId="0" borderId="5"/>
    <xf numFmtId="0" fontId="5" fillId="0" borderId="6">
      <alignment horizontal="center" vertical="center" textRotation="90"/>
    </xf>
    <xf numFmtId="0" fontId="16" fillId="0" borderId="5">
      <alignment wrapText="1"/>
    </xf>
    <xf numFmtId="0" fontId="16" fillId="0" borderId="9">
      <alignment wrapText="1"/>
    </xf>
    <xf numFmtId="0" fontId="1" fillId="0" borderId="6">
      <alignment horizontal="center" vertical="top" wrapText="1"/>
    </xf>
    <xf numFmtId="0" fontId="5" fillId="0" borderId="30"/>
    <xf numFmtId="49" fontId="23" fillId="0" borderId="31">
      <alignment horizontal="left" vertical="center" wrapText="1"/>
    </xf>
    <xf numFmtId="49" fontId="1" fillId="0" borderId="32">
      <alignment horizontal="left" vertical="center" wrapText="1" indent="2"/>
    </xf>
    <xf numFmtId="49" fontId="1" fillId="0" borderId="33">
      <alignment horizontal="left" vertical="center" wrapText="1" indent="3"/>
    </xf>
    <xf numFmtId="49" fontId="1" fillId="0" borderId="31">
      <alignment horizontal="left" vertical="center" wrapText="1" indent="3"/>
    </xf>
    <xf numFmtId="49" fontId="1" fillId="0" borderId="34">
      <alignment horizontal="left" vertical="center" wrapText="1" indent="3"/>
    </xf>
    <xf numFmtId="0" fontId="23" fillId="0" borderId="30">
      <alignment horizontal="left" vertical="center" wrapText="1"/>
    </xf>
    <xf numFmtId="49" fontId="1" fillId="0" borderId="9">
      <alignment horizontal="left" vertical="center" wrapText="1" indent="3"/>
    </xf>
    <xf numFmtId="49" fontId="1" fillId="0" borderId="1">
      <alignment horizontal="left" vertical="center" wrapText="1" indent="3"/>
    </xf>
    <xf numFmtId="49" fontId="1" fillId="0" borderId="5">
      <alignment horizontal="left" vertical="center" wrapText="1" indent="3"/>
    </xf>
    <xf numFmtId="0" fontId="23" fillId="0" borderId="35">
      <alignment horizontal="left" vertical="center" wrapText="1"/>
    </xf>
    <xf numFmtId="49" fontId="1" fillId="0" borderId="36">
      <alignment horizontal="left" vertical="center" wrapText="1" indent="2"/>
    </xf>
    <xf numFmtId="49" fontId="1" fillId="0" borderId="37">
      <alignment horizontal="left" vertical="center" wrapText="1" indent="3"/>
    </xf>
    <xf numFmtId="49" fontId="1" fillId="0" borderId="38">
      <alignment horizontal="left" vertical="center" wrapText="1" indent="3"/>
    </xf>
    <xf numFmtId="49" fontId="1" fillId="0" borderId="39">
      <alignment horizontal="left" vertical="center" wrapText="1" indent="3"/>
    </xf>
    <xf numFmtId="49" fontId="23" fillId="0" borderId="35">
      <alignment horizontal="left" vertical="center" wrapText="1"/>
    </xf>
    <xf numFmtId="49" fontId="5" fillId="0" borderId="40">
      <alignment horizontal="center"/>
    </xf>
    <xf numFmtId="49" fontId="5" fillId="0" borderId="41">
      <alignment horizontal="center" vertical="center" wrapText="1"/>
    </xf>
    <xf numFmtId="49" fontId="1" fillId="0" borderId="42">
      <alignment horizontal="center" vertical="center" wrapText="1"/>
    </xf>
    <xf numFmtId="49" fontId="1" fillId="0" borderId="27">
      <alignment horizontal="center" vertical="center" wrapText="1"/>
    </xf>
    <xf numFmtId="49" fontId="1" fillId="0" borderId="41">
      <alignment horizontal="center" vertical="center" wrapText="1"/>
    </xf>
    <xf numFmtId="49" fontId="1" fillId="0" borderId="43">
      <alignment horizontal="center" vertical="center" wrapText="1"/>
    </xf>
    <xf numFmtId="49" fontId="1" fillId="0" borderId="4">
      <alignment horizontal="center" vertical="center" wrapText="1"/>
    </xf>
    <xf numFmtId="49" fontId="1" fillId="0" borderId="1">
      <alignment horizontal="center" vertical="center" wrapText="1"/>
    </xf>
    <xf numFmtId="49" fontId="1" fillId="0" borderId="5">
      <alignment horizontal="center" vertical="center" wrapText="1"/>
    </xf>
    <xf numFmtId="49" fontId="1" fillId="0" borderId="10">
      <alignment horizontal="center" vertical="center" wrapText="1"/>
    </xf>
    <xf numFmtId="49" fontId="5" fillId="0" borderId="40">
      <alignment horizontal="center" vertical="center" wrapText="1"/>
    </xf>
    <xf numFmtId="49" fontId="1" fillId="0" borderId="44">
      <alignment horizontal="center" vertical="center" wrapText="1"/>
    </xf>
    <xf numFmtId="49" fontId="1" fillId="0" borderId="45">
      <alignment horizontal="center" vertical="center" wrapText="1"/>
    </xf>
    <xf numFmtId="0" fontId="5" fillId="0" borderId="27">
      <alignment horizontal="center" vertical="center"/>
    </xf>
    <xf numFmtId="0" fontId="1" fillId="0" borderId="42">
      <alignment horizontal="center" vertical="center"/>
    </xf>
    <xf numFmtId="0" fontId="1" fillId="0" borderId="27">
      <alignment horizontal="center" vertical="center"/>
    </xf>
    <xf numFmtId="0" fontId="1" fillId="0" borderId="41">
      <alignment horizontal="center" vertical="center"/>
    </xf>
    <xf numFmtId="0" fontId="1" fillId="0" borderId="43">
      <alignment horizontal="center" vertical="center"/>
    </xf>
    <xf numFmtId="0" fontId="5" fillId="0" borderId="40">
      <alignment horizontal="center" vertical="center"/>
    </xf>
    <xf numFmtId="49" fontId="5" fillId="0" borderId="41">
      <alignment horizontal="center" vertical="center"/>
    </xf>
    <xf numFmtId="49" fontId="1" fillId="0" borderId="45">
      <alignment horizontal="center" vertical="center"/>
    </xf>
    <xf numFmtId="49" fontId="1" fillId="0" borderId="27">
      <alignment horizontal="center" vertical="center"/>
    </xf>
    <xf numFmtId="49" fontId="1" fillId="0" borderId="41">
      <alignment horizontal="center" vertical="center"/>
    </xf>
    <xf numFmtId="49" fontId="1" fillId="0" borderId="43">
      <alignment horizontal="center" vertical="center"/>
    </xf>
    <xf numFmtId="49" fontId="1" fillId="0" borderId="6">
      <alignment horizontal="center" vertical="top" wrapText="1"/>
    </xf>
    <xf numFmtId="0" fontId="1" fillId="0" borderId="10"/>
    <xf numFmtId="4" fontId="1" fillId="0" borderId="46">
      <alignment horizontal="right"/>
    </xf>
    <xf numFmtId="4" fontId="1" fillId="0" borderId="4">
      <alignment horizontal="right"/>
    </xf>
    <xf numFmtId="4" fontId="1" fillId="0" borderId="1">
      <alignment horizontal="right" shrinkToFit="1"/>
    </xf>
    <xf numFmtId="4" fontId="1" fillId="0" borderId="5">
      <alignment horizontal="right"/>
    </xf>
    <xf numFmtId="4" fontId="1" fillId="0" borderId="1">
      <alignment horizontal="right"/>
    </xf>
    <xf numFmtId="4" fontId="1" fillId="0" borderId="10">
      <alignment horizontal="right"/>
    </xf>
    <xf numFmtId="0" fontId="1" fillId="0" borderId="47"/>
    <xf numFmtId="49" fontId="1" fillId="0" borderId="5">
      <alignment horizontal="center" wrapText="1"/>
    </xf>
    <xf numFmtId="0" fontId="1" fillId="0" borderId="9">
      <alignment horizontal="center"/>
    </xf>
    <xf numFmtId="0" fontId="24" fillId="0" borderId="5"/>
    <xf numFmtId="0" fontId="24" fillId="0" borderId="9"/>
    <xf numFmtId="0" fontId="1" fillId="0" borderId="5">
      <alignment horizontal="center"/>
    </xf>
    <xf numFmtId="49" fontId="1" fillId="0" borderId="9">
      <alignment horizontal="center"/>
    </xf>
    <xf numFmtId="49" fontId="1" fillId="0" borderId="1">
      <alignment horizontal="left"/>
    </xf>
    <xf numFmtId="0" fontId="1" fillId="0" borderId="10">
      <alignment horizontal="center" vertical="top"/>
    </xf>
    <xf numFmtId="4" fontId="1" fillId="0" borderId="48">
      <alignment horizontal="right"/>
    </xf>
    <xf numFmtId="0" fontId="1" fillId="0" borderId="12"/>
    <xf numFmtId="4" fontId="1" fillId="0" borderId="14">
      <alignment horizontal="right"/>
    </xf>
    <xf numFmtId="4" fontId="1" fillId="0" borderId="49">
      <alignment horizontal="right"/>
    </xf>
    <xf numFmtId="0" fontId="1" fillId="0" borderId="28"/>
    <xf numFmtId="4" fontId="1" fillId="0" borderId="28">
      <alignment horizontal="right"/>
    </xf>
    <xf numFmtId="0" fontId="1" fillId="0" borderId="50"/>
    <xf numFmtId="4" fontId="1" fillId="0" borderId="51">
      <alignment horizontal="right"/>
    </xf>
    <xf numFmtId="0" fontId="16" fillId="0" borderId="6">
      <alignment wrapText="1"/>
    </xf>
    <xf numFmtId="0" fontId="1" fillId="0" borderId="6">
      <alignment horizontal="center" vertical="top"/>
    </xf>
    <xf numFmtId="0" fontId="1" fillId="0" borderId="22"/>
    <xf numFmtId="0" fontId="2" fillId="0" borderId="52"/>
    <xf numFmtId="0" fontId="1" fillId="0" borderId="5">
      <alignment wrapText="1"/>
    </xf>
    <xf numFmtId="0" fontId="1" fillId="0" borderId="53">
      <alignment wrapText="1"/>
    </xf>
    <xf numFmtId="0" fontId="25" fillId="0" borderId="54"/>
    <xf numFmtId="49" fontId="4" fillId="0" borderId="2">
      <alignment horizontal="right"/>
    </xf>
    <xf numFmtId="0" fontId="1" fillId="0" borderId="2">
      <alignment horizontal="right"/>
    </xf>
    <xf numFmtId="0" fontId="25" fillId="0" borderId="5"/>
    <xf numFmtId="0" fontId="2" fillId="0" borderId="4"/>
    <xf numFmtId="0" fontId="1" fillId="0" borderId="46">
      <alignment horizontal="center"/>
    </xf>
    <xf numFmtId="49" fontId="8" fillId="0" borderId="55">
      <alignment horizontal="center"/>
    </xf>
    <xf numFmtId="165" fontId="1" fillId="0" borderId="24">
      <alignment horizontal="center"/>
    </xf>
    <xf numFmtId="0" fontId="1" fillId="0" borderId="56">
      <alignment horizontal="center"/>
    </xf>
    <xf numFmtId="49" fontId="1" fillId="0" borderId="57">
      <alignment horizontal="center"/>
    </xf>
    <xf numFmtId="49" fontId="1" fillId="0" borderId="24">
      <alignment horizontal="center"/>
    </xf>
    <xf numFmtId="0" fontId="1" fillId="0" borderId="24">
      <alignment horizontal="center"/>
    </xf>
    <xf numFmtId="49" fontId="1" fillId="0" borderId="58">
      <alignment horizontal="center"/>
    </xf>
    <xf numFmtId="0" fontId="25" fillId="0" borderId="1"/>
    <xf numFmtId="0" fontId="8" fillId="0" borderId="7"/>
    <xf numFmtId="0" fontId="8" fillId="0" borderId="52"/>
    <xf numFmtId="4" fontId="1" fillId="0" borderId="22">
      <alignment horizontal="right"/>
    </xf>
    <xf numFmtId="0" fontId="12" fillId="0" borderId="1">
      <alignment horizontal="left" wrapText="1"/>
    </xf>
    <xf numFmtId="49" fontId="8" fillId="0" borderId="1"/>
    <xf numFmtId="0" fontId="1" fillId="0" borderId="1">
      <alignment horizontal="right"/>
    </xf>
    <xf numFmtId="49" fontId="1" fillId="0" borderId="15">
      <alignment horizontal="center" vertical="center" wrapText="1"/>
    </xf>
    <xf numFmtId="0" fontId="1" fillId="0" borderId="59">
      <alignment horizontal="left" wrapText="1"/>
    </xf>
    <xf numFmtId="0" fontId="1" fillId="0" borderId="29">
      <alignment horizontal="left" wrapText="1" indent="1"/>
    </xf>
    <xf numFmtId="0" fontId="1" fillId="0" borderId="60">
      <alignment horizontal="left" wrapText="1" indent="2"/>
    </xf>
    <xf numFmtId="0" fontId="1" fillId="4" borderId="4"/>
    <xf numFmtId="49" fontId="1" fillId="0" borderId="1">
      <alignment horizontal="right"/>
    </xf>
    <xf numFmtId="4" fontId="1" fillId="0" borderId="61">
      <alignment horizontal="right"/>
    </xf>
    <xf numFmtId="49" fontId="1" fillId="0" borderId="12">
      <alignment horizontal="center"/>
    </xf>
    <xf numFmtId="49" fontId="1" fillId="0" borderId="7">
      <alignment horizontal="center"/>
    </xf>
    <xf numFmtId="49" fontId="1" fillId="0" borderId="1">
      <alignment horizontal="center"/>
    </xf>
    <xf numFmtId="0" fontId="1" fillId="0" borderId="1">
      <alignment horizontal="left" wrapText="1"/>
    </xf>
    <xf numFmtId="0" fontId="1" fillId="0" borderId="5">
      <alignment horizontal="left"/>
    </xf>
    <xf numFmtId="0" fontId="1" fillId="0" borderId="25">
      <alignment horizontal="left" wrapText="1"/>
    </xf>
    <xf numFmtId="0" fontId="1" fillId="0" borderId="53"/>
    <xf numFmtId="0" fontId="5" fillId="0" borderId="60">
      <alignment horizontal="left" wrapText="1"/>
    </xf>
    <xf numFmtId="49" fontId="1" fillId="0" borderId="1">
      <alignment horizontal="center" wrapText="1"/>
    </xf>
    <xf numFmtId="49" fontId="1" fillId="0" borderId="41">
      <alignment horizontal="center" wrapText="1"/>
    </xf>
    <xf numFmtId="0" fontId="1" fillId="0" borderId="62"/>
    <xf numFmtId="0" fontId="1" fillId="0" borderId="63">
      <alignment horizontal="center" wrapText="1"/>
    </xf>
    <xf numFmtId="0" fontId="8" fillId="0" borderId="4"/>
    <xf numFmtId="49" fontId="1" fillId="0" borderId="64">
      <alignment horizontal="center" wrapText="1"/>
    </xf>
    <xf numFmtId="49" fontId="1" fillId="0" borderId="65">
      <alignment horizontal="center" wrapText="1"/>
    </xf>
    <xf numFmtId="49" fontId="1" fillId="0" borderId="5"/>
    <xf numFmtId="4" fontId="1" fillId="0" borderId="11">
      <alignment horizontal="right"/>
    </xf>
    <xf numFmtId="4" fontId="1" fillId="0" borderId="64">
      <alignment horizontal="right"/>
    </xf>
    <xf numFmtId="4" fontId="1" fillId="0" borderId="66">
      <alignment horizontal="right"/>
    </xf>
    <xf numFmtId="49" fontId="1" fillId="0" borderId="22">
      <alignment horizontal="center"/>
    </xf>
    <xf numFmtId="4" fontId="1" fillId="0" borderId="67">
      <alignment horizontal="right"/>
    </xf>
  </cellStyleXfs>
  <cellXfs count="86">
    <xf numFmtId="0" fontId="0" fillId="0" borderId="0" xfId="0"/>
    <xf numFmtId="0" fontId="0" fillId="0" borderId="0" xfId="0" applyProtection="1">
      <protection locked="0"/>
    </xf>
    <xf numFmtId="0" fontId="2" fillId="0" borderId="1" xfId="2" applyNumberFormat="1" applyProtection="1"/>
    <xf numFmtId="0" fontId="20" fillId="0" borderId="1" xfId="2" applyNumberFormat="1" applyFont="1" applyProtection="1"/>
    <xf numFmtId="0" fontId="14" fillId="0" borderId="0" xfId="0" applyFont="1" applyProtection="1">
      <protection locked="0"/>
    </xf>
    <xf numFmtId="0" fontId="6" fillId="0" borderId="1" xfId="24" applyNumberFormat="1" applyBorder="1" applyProtection="1"/>
    <xf numFmtId="0" fontId="6" fillId="0" borderId="1" xfId="21" applyNumberFormat="1" applyBorder="1" applyProtection="1"/>
    <xf numFmtId="0" fontId="5" fillId="0" borderId="1" xfId="37" applyNumberFormat="1" applyProtection="1"/>
    <xf numFmtId="0" fontId="8" fillId="0" borderId="1" xfId="38" applyNumberFormat="1" applyProtection="1"/>
    <xf numFmtId="0" fontId="1" fillId="0" borderId="1" xfId="40" applyNumberFormat="1" applyProtection="1">
      <alignment horizontal="left"/>
    </xf>
    <xf numFmtId="0" fontId="1" fillId="0" borderId="1" xfId="42" applyNumberFormat="1" applyProtection="1"/>
    <xf numFmtId="49" fontId="1" fillId="0" borderId="1" xfId="44" applyNumberFormat="1" applyProtection="1"/>
    <xf numFmtId="0" fontId="2" fillId="0" borderId="1" xfId="45" applyNumberFormat="1" applyProtection="1"/>
    <xf numFmtId="49" fontId="1" fillId="0" borderId="1" xfId="44" applyNumberFormat="1" applyFont="1" applyAlignment="1" applyProtection="1">
      <alignment horizontal="center"/>
    </xf>
    <xf numFmtId="49" fontId="18" fillId="0" borderId="15" xfId="48" applyNumberFormat="1" applyFont="1" applyBorder="1" applyProtection="1">
      <alignment horizontal="center"/>
    </xf>
    <xf numFmtId="0" fontId="18" fillId="0" borderId="13" xfId="49" applyNumberFormat="1" applyFont="1" applyBorder="1" applyProtection="1">
      <alignment horizontal="left" wrapText="1" indent="2"/>
    </xf>
    <xf numFmtId="4" fontId="13" fillId="0" borderId="6" xfId="50" applyNumberFormat="1" applyFont="1" applyProtection="1">
      <alignment horizontal="right"/>
    </xf>
    <xf numFmtId="164" fontId="13" fillId="0" borderId="14" xfId="50" applyNumberFormat="1" applyFont="1" applyBorder="1" applyProtection="1">
      <alignment horizontal="right"/>
    </xf>
    <xf numFmtId="0" fontId="19" fillId="0" borderId="13" xfId="49" applyNumberFormat="1" applyFont="1" applyBorder="1" applyProtection="1">
      <alignment horizontal="left" wrapText="1" indent="2"/>
    </xf>
    <xf numFmtId="49" fontId="15" fillId="0" borderId="15" xfId="48" applyNumberFormat="1" applyFont="1" applyBorder="1" applyProtection="1">
      <alignment horizontal="center"/>
    </xf>
    <xf numFmtId="0" fontId="16" fillId="0" borderId="13" xfId="49" applyNumberFormat="1" applyFont="1" applyBorder="1" applyProtection="1">
      <alignment horizontal="left" wrapText="1" indent="2"/>
    </xf>
    <xf numFmtId="4" fontId="15" fillId="0" borderId="6" xfId="50" applyNumberFormat="1" applyFont="1" applyProtection="1">
      <alignment horizontal="right"/>
    </xf>
    <xf numFmtId="49" fontId="16" fillId="0" borderId="15" xfId="48" applyNumberFormat="1" applyFont="1" applyBorder="1" applyProtection="1">
      <alignment horizontal="center"/>
    </xf>
    <xf numFmtId="0" fontId="13" fillId="0" borderId="13" xfId="49" applyNumberFormat="1" applyFont="1" applyBorder="1" applyProtection="1">
      <alignment horizontal="left" wrapText="1" indent="2"/>
    </xf>
    <xf numFmtId="4" fontId="13" fillId="0" borderId="11" xfId="50" applyNumberFormat="1" applyFont="1" applyBorder="1" applyProtection="1">
      <alignment horizontal="right"/>
    </xf>
    <xf numFmtId="0" fontId="16" fillId="0" borderId="1" xfId="1" applyNumberFormat="1" applyFont="1" applyProtection="1"/>
    <xf numFmtId="0" fontId="18" fillId="0" borderId="1" xfId="6" applyNumberFormat="1" applyFont="1" applyAlignment="1" applyProtection="1">
      <alignment horizontal="center"/>
    </xf>
    <xf numFmtId="0" fontId="18" fillId="0" borderId="1" xfId="6" applyFont="1" applyAlignment="1">
      <alignment horizontal="center" wrapText="1"/>
    </xf>
    <xf numFmtId="0" fontId="18" fillId="0" borderId="1" xfId="6" applyFont="1" applyAlignment="1">
      <alignment horizontal="center"/>
    </xf>
    <xf numFmtId="0" fontId="18" fillId="0" borderId="13" xfId="10" applyNumberFormat="1" applyFont="1" applyBorder="1" applyAlignment="1" applyProtection="1">
      <alignment horizontal="center" vertical="center" wrapText="1"/>
    </xf>
    <xf numFmtId="0" fontId="16" fillId="0" borderId="6" xfId="13" applyNumberFormat="1" applyFont="1" applyProtection="1">
      <alignment horizontal="center"/>
    </xf>
    <xf numFmtId="0" fontId="16" fillId="0" borderId="11" xfId="13" applyNumberFormat="1" applyFont="1" applyBorder="1" applyProtection="1">
      <alignment horizontal="center"/>
    </xf>
    <xf numFmtId="0" fontId="16" fillId="3" borderId="6" xfId="13" applyNumberFormat="1" applyFont="1" applyFill="1" applyProtection="1">
      <alignment horizontal="center"/>
    </xf>
    <xf numFmtId="49" fontId="16" fillId="0" borderId="6" xfId="15" applyNumberFormat="1" applyFont="1" applyProtection="1">
      <alignment horizontal="center" vertical="top"/>
    </xf>
    <xf numFmtId="2" fontId="16" fillId="0" borderId="6" xfId="33" applyNumberFormat="1" applyFont="1" applyAlignment="1" applyProtection="1">
      <alignment horizontal="right" vertical="top" shrinkToFit="1"/>
    </xf>
    <xf numFmtId="4" fontId="16" fillId="0" borderId="6" xfId="16" applyNumberFormat="1" applyFont="1" applyProtection="1">
      <alignment horizontal="right" vertical="top"/>
    </xf>
    <xf numFmtId="49" fontId="16" fillId="3" borderId="6" xfId="17" applyNumberFormat="1" applyFont="1" applyFill="1" applyAlignment="1" applyProtection="1">
      <alignment horizontal="left" vertical="top" wrapText="1"/>
    </xf>
    <xf numFmtId="49" fontId="18" fillId="0" borderId="9" xfId="19" applyNumberFormat="1" applyFont="1" applyBorder="1" applyProtection="1">
      <alignment horizontal="center" vertical="top"/>
    </xf>
    <xf numFmtId="49" fontId="18" fillId="3" borderId="6" xfId="17" applyNumberFormat="1" applyFont="1" applyFill="1" applyAlignment="1" applyProtection="1">
      <alignment horizontal="left" vertical="top" wrapText="1"/>
    </xf>
    <xf numFmtId="4" fontId="26" fillId="0" borderId="13" xfId="0" applyNumberFormat="1" applyFont="1" applyBorder="1" applyProtection="1">
      <protection locked="0"/>
    </xf>
    <xf numFmtId="4" fontId="18" fillId="0" borderId="6" xfId="16" applyNumberFormat="1" applyFont="1" applyAlignment="1" applyProtection="1">
      <alignment horizontal="right"/>
    </xf>
    <xf numFmtId="4" fontId="27" fillId="0" borderId="6" xfId="17" applyNumberFormat="1" applyFont="1" applyAlignment="1" applyProtection="1">
      <alignment horizontal="right" vertical="top" shrinkToFit="1"/>
    </xf>
    <xf numFmtId="0" fontId="18" fillId="0" borderId="13" xfId="11" applyFont="1" applyBorder="1" applyAlignment="1">
      <alignment horizontal="center" vertical="center" wrapText="1"/>
    </xf>
    <xf numFmtId="2" fontId="18" fillId="0" borderId="6" xfId="33" applyNumberFormat="1" applyFont="1" applyAlignment="1" applyProtection="1">
      <alignment horizontal="right" vertical="top" shrinkToFit="1"/>
    </xf>
    <xf numFmtId="0" fontId="9" fillId="0" borderId="1" xfId="36" applyProtection="1">
      <protection locked="0"/>
    </xf>
    <xf numFmtId="0" fontId="21" fillId="0" borderId="1" xfId="39" applyNumberFormat="1" applyProtection="1"/>
    <xf numFmtId="0" fontId="22" fillId="0" borderId="1" xfId="41" applyNumberFormat="1" applyProtection="1">
      <alignment horizontal="center" vertical="top"/>
    </xf>
    <xf numFmtId="0" fontId="1" fillId="0" borderId="1" xfId="43">
      <alignment horizontal="center"/>
    </xf>
    <xf numFmtId="0" fontId="11" fillId="0" borderId="0" xfId="0" applyFont="1" applyAlignment="1" applyProtection="1">
      <alignment wrapText="1"/>
      <protection locked="0"/>
    </xf>
    <xf numFmtId="4" fontId="13" fillId="0" borderId="6" xfId="50" applyNumberFormat="1" applyFont="1" applyFill="1" applyProtection="1">
      <alignment horizontal="right"/>
    </xf>
    <xf numFmtId="0" fontId="17" fillId="0" borderId="13" xfId="0" applyFont="1" applyBorder="1" applyProtection="1">
      <protection locked="0"/>
    </xf>
    <xf numFmtId="0" fontId="17" fillId="0" borderId="13" xfId="0" applyFont="1" applyBorder="1" applyAlignment="1" applyProtection="1">
      <alignment wrapText="1"/>
      <protection locked="0"/>
    </xf>
    <xf numFmtId="0" fontId="12" fillId="0" borderId="1" xfId="34">
      <alignment horizontal="center" wrapText="1"/>
    </xf>
    <xf numFmtId="0" fontId="17" fillId="0" borderId="13" xfId="0" applyFont="1" applyFill="1" applyBorder="1" applyAlignment="1" applyProtection="1">
      <alignment wrapText="1"/>
      <protection locked="0"/>
    </xf>
    <xf numFmtId="0" fontId="17" fillId="0" borderId="18" xfId="0" applyFont="1" applyBorder="1" applyAlignment="1" applyProtection="1">
      <alignment horizontal="center" vertical="center" wrapText="1"/>
      <protection locked="0"/>
    </xf>
    <xf numFmtId="0" fontId="17" fillId="0" borderId="20" xfId="0" applyFont="1" applyBorder="1" applyAlignment="1" applyProtection="1">
      <alignment horizontal="center" vertical="center" wrapText="1"/>
      <protection locked="0"/>
    </xf>
    <xf numFmtId="0" fontId="12" fillId="0" borderId="1" xfId="34">
      <alignment horizontal="center" wrapText="1"/>
    </xf>
    <xf numFmtId="0" fontId="13" fillId="0" borderId="1" xfId="40" applyNumberFormat="1" applyFont="1" applyAlignment="1" applyProtection="1">
      <alignment horizontal="center" wrapText="1"/>
    </xf>
    <xf numFmtId="0" fontId="14" fillId="0" borderId="0" xfId="0" applyFont="1" applyAlignment="1">
      <alignment horizontal="center" wrapText="1"/>
    </xf>
    <xf numFmtId="0" fontId="15" fillId="0" borderId="1" xfId="38" applyNumberFormat="1" applyFont="1" applyAlignment="1" applyProtection="1">
      <alignment horizontal="center"/>
    </xf>
    <xf numFmtId="0" fontId="11" fillId="0" borderId="0" xfId="0" applyFont="1" applyAlignment="1">
      <alignment horizontal="center"/>
    </xf>
    <xf numFmtId="49" fontId="16" fillId="0" borderId="15" xfId="46" applyNumberFormat="1" applyFont="1" applyBorder="1" applyProtection="1">
      <alignment horizontal="center" vertical="center" wrapText="1"/>
    </xf>
    <xf numFmtId="49" fontId="16" fillId="0" borderId="15" xfId="46" applyFont="1" applyBorder="1">
      <alignment horizontal="center" vertical="center" wrapText="1"/>
    </xf>
    <xf numFmtId="49" fontId="16" fillId="0" borderId="13" xfId="46" applyNumberFormat="1" applyFont="1" applyBorder="1" applyProtection="1">
      <alignment horizontal="center" vertical="center" wrapText="1"/>
    </xf>
    <xf numFmtId="49" fontId="16" fillId="0" borderId="13" xfId="46" applyFont="1" applyBorder="1">
      <alignment horizontal="center" vertical="center" wrapText="1"/>
    </xf>
    <xf numFmtId="49" fontId="16" fillId="0" borderId="12" xfId="46" applyNumberFormat="1" applyFont="1" applyBorder="1" applyAlignment="1" applyProtection="1">
      <alignment horizontal="center" vertical="center" wrapText="1"/>
    </xf>
    <xf numFmtId="0" fontId="17" fillId="0" borderId="14" xfId="0" applyFont="1" applyBorder="1" applyAlignment="1">
      <alignment horizontal="center" vertical="center" wrapText="1"/>
    </xf>
    <xf numFmtId="49" fontId="16" fillId="0" borderId="18" xfId="47" applyNumberFormat="1" applyFont="1" applyBorder="1" applyAlignment="1" applyProtection="1">
      <alignment horizontal="center" vertical="center" wrapText="1"/>
    </xf>
    <xf numFmtId="0" fontId="17" fillId="0" borderId="20" xfId="0" applyFont="1" applyBorder="1" applyAlignment="1">
      <alignment horizontal="center" vertical="center" wrapText="1"/>
    </xf>
    <xf numFmtId="49" fontId="16" fillId="0" borderId="19" xfId="47" applyNumberFormat="1" applyFont="1" applyBorder="1" applyAlignment="1" applyProtection="1">
      <alignment horizontal="center" vertical="center" wrapText="1"/>
    </xf>
    <xf numFmtId="0" fontId="17" fillId="0" borderId="21" xfId="0" applyFont="1" applyBorder="1" applyAlignment="1">
      <alignment horizontal="center" vertical="center" wrapText="1"/>
    </xf>
    <xf numFmtId="0" fontId="6" fillId="0" borderId="1" xfId="22" applyNumberFormat="1" applyBorder="1" applyProtection="1">
      <alignment horizontal="left" wrapText="1"/>
    </xf>
    <xf numFmtId="0" fontId="6" fillId="0" borderId="1" xfId="22" applyBorder="1">
      <alignment horizontal="left" wrapText="1"/>
    </xf>
    <xf numFmtId="0" fontId="18" fillId="0" borderId="1" xfId="1" applyNumberFormat="1" applyFont="1" applyAlignment="1" applyProtection="1">
      <alignment horizontal="center" wrapText="1"/>
    </xf>
    <xf numFmtId="0" fontId="18" fillId="0" borderId="1" xfId="6" applyNumberFormat="1" applyFont="1" applyProtection="1">
      <alignment horizontal="center"/>
    </xf>
    <xf numFmtId="0" fontId="18" fillId="0" borderId="1" xfId="6" applyFont="1">
      <alignment horizontal="center"/>
    </xf>
    <xf numFmtId="0" fontId="18" fillId="0" borderId="10" xfId="10" applyNumberFormat="1" applyFont="1" applyBorder="1" applyAlignment="1" applyProtection="1">
      <alignment horizontal="center" vertical="center" wrapText="1"/>
    </xf>
    <xf numFmtId="0" fontId="18" fillId="0" borderId="11" xfId="10" applyNumberFormat="1" applyFont="1" applyBorder="1" applyAlignment="1" applyProtection="1">
      <alignment horizontal="center" vertical="center" wrapText="1"/>
    </xf>
    <xf numFmtId="0" fontId="18" fillId="0" borderId="10" xfId="11" applyNumberFormat="1" applyFont="1" applyBorder="1" applyAlignment="1" applyProtection="1">
      <alignment horizontal="center" vertical="center" wrapText="1"/>
    </xf>
    <xf numFmtId="0" fontId="18" fillId="0" borderId="11" xfId="11" applyNumberFormat="1" applyFont="1" applyBorder="1" applyAlignment="1" applyProtection="1">
      <alignment horizontal="center" vertical="center" wrapText="1"/>
    </xf>
    <xf numFmtId="0" fontId="18" fillId="0" borderId="68" xfId="11" applyFont="1" applyBorder="1" applyAlignment="1">
      <alignment horizontal="center" vertical="center" wrapText="1"/>
    </xf>
    <xf numFmtId="0" fontId="18" fillId="0" borderId="69" xfId="11" applyFont="1" applyBorder="1" applyAlignment="1">
      <alignment horizontal="center" vertical="center" wrapText="1"/>
    </xf>
    <xf numFmtId="0" fontId="18" fillId="0" borderId="13" xfId="10" applyNumberFormat="1" applyFont="1" applyBorder="1" applyAlignment="1" applyProtection="1">
      <alignment horizontal="center" vertical="top" wrapText="1"/>
    </xf>
    <xf numFmtId="0" fontId="26" fillId="0" borderId="13" xfId="0" applyFont="1" applyBorder="1" applyAlignment="1">
      <alignment horizontal="center"/>
    </xf>
    <xf numFmtId="0" fontId="18" fillId="0" borderId="16" xfId="11" applyNumberFormat="1" applyFont="1" applyBorder="1" applyAlignment="1" applyProtection="1">
      <alignment horizontal="center" vertical="center"/>
    </xf>
    <xf numFmtId="0" fontId="26" fillId="0" borderId="17" xfId="0" applyFont="1" applyBorder="1" applyAlignment="1">
      <alignment horizontal="center" vertical="center"/>
    </xf>
  </cellXfs>
  <cellStyles count="204">
    <cellStyle name="br" xfId="27"/>
    <cellStyle name="col" xfId="26"/>
    <cellStyle name="st32" xfId="22"/>
    <cellStyle name="style0" xfId="28"/>
    <cellStyle name="td" xfId="29"/>
    <cellStyle name="tr" xfId="25"/>
    <cellStyle name="xl100" xfId="53"/>
    <cellStyle name="xl101" xfId="54"/>
    <cellStyle name="xl102" xfId="55"/>
    <cellStyle name="xl103" xfId="56"/>
    <cellStyle name="xl104" xfId="57"/>
    <cellStyle name="xl105" xfId="58"/>
    <cellStyle name="xl106" xfId="59"/>
    <cellStyle name="xl107" xfId="60"/>
    <cellStyle name="xl108" xfId="61"/>
    <cellStyle name="xl109" xfId="62"/>
    <cellStyle name="xl110" xfId="63"/>
    <cellStyle name="xl111" xfId="64"/>
    <cellStyle name="xl112" xfId="65"/>
    <cellStyle name="xl113" xfId="66"/>
    <cellStyle name="xl114" xfId="67"/>
    <cellStyle name="xl115" xfId="68"/>
    <cellStyle name="xl116" xfId="69"/>
    <cellStyle name="xl117" xfId="70"/>
    <cellStyle name="xl118" xfId="71"/>
    <cellStyle name="xl119" xfId="72"/>
    <cellStyle name="xl120" xfId="73"/>
    <cellStyle name="xl121" xfId="74"/>
    <cellStyle name="xl122" xfId="75"/>
    <cellStyle name="xl123" xfId="76"/>
    <cellStyle name="xl124" xfId="77"/>
    <cellStyle name="xl125" xfId="78"/>
    <cellStyle name="xl126" xfId="79"/>
    <cellStyle name="xl127" xfId="80"/>
    <cellStyle name="xl128" xfId="81"/>
    <cellStyle name="xl129" xfId="82"/>
    <cellStyle name="xl130" xfId="83"/>
    <cellStyle name="xl131" xfId="84"/>
    <cellStyle name="xl132" xfId="85"/>
    <cellStyle name="xl133" xfId="86"/>
    <cellStyle name="xl134" xfId="87"/>
    <cellStyle name="xl135" xfId="88"/>
    <cellStyle name="xl136" xfId="89"/>
    <cellStyle name="xl137" xfId="90"/>
    <cellStyle name="xl138" xfId="91"/>
    <cellStyle name="xl139" xfId="92"/>
    <cellStyle name="xl140" xfId="93"/>
    <cellStyle name="xl141" xfId="94"/>
    <cellStyle name="xl142" xfId="95"/>
    <cellStyle name="xl143" xfId="96"/>
    <cellStyle name="xl144" xfId="97"/>
    <cellStyle name="xl145" xfId="98"/>
    <cellStyle name="xl146" xfId="99"/>
    <cellStyle name="xl147" xfId="100"/>
    <cellStyle name="xl148" xfId="101"/>
    <cellStyle name="xl149" xfId="102"/>
    <cellStyle name="xl150" xfId="103"/>
    <cellStyle name="xl151" xfId="104"/>
    <cellStyle name="xl152" xfId="105"/>
    <cellStyle name="xl153" xfId="106"/>
    <cellStyle name="xl154" xfId="107"/>
    <cellStyle name="xl155" xfId="108"/>
    <cellStyle name="xl156" xfId="109"/>
    <cellStyle name="xl157" xfId="110"/>
    <cellStyle name="xl158" xfId="111"/>
    <cellStyle name="xl159" xfId="112"/>
    <cellStyle name="xl160" xfId="113"/>
    <cellStyle name="xl161" xfId="114"/>
    <cellStyle name="xl162" xfId="115"/>
    <cellStyle name="xl163" xfId="116"/>
    <cellStyle name="xl164" xfId="117"/>
    <cellStyle name="xl165" xfId="118"/>
    <cellStyle name="xl166" xfId="119"/>
    <cellStyle name="xl167" xfId="120"/>
    <cellStyle name="xl168" xfId="121"/>
    <cellStyle name="xl169" xfId="122"/>
    <cellStyle name="xl170" xfId="123"/>
    <cellStyle name="xl171" xfId="124"/>
    <cellStyle name="xl172" xfId="125"/>
    <cellStyle name="xl173" xfId="126"/>
    <cellStyle name="xl174" xfId="127"/>
    <cellStyle name="xl175" xfId="128"/>
    <cellStyle name="xl176" xfId="129"/>
    <cellStyle name="xl177" xfId="130"/>
    <cellStyle name="xl178" xfId="131"/>
    <cellStyle name="xl179" xfId="132"/>
    <cellStyle name="xl180" xfId="133"/>
    <cellStyle name="xl181" xfId="134"/>
    <cellStyle name="xl182" xfId="135"/>
    <cellStyle name="xl183" xfId="136"/>
    <cellStyle name="xl184" xfId="137"/>
    <cellStyle name="xl185" xfId="138"/>
    <cellStyle name="xl186" xfId="139"/>
    <cellStyle name="xl187" xfId="140"/>
    <cellStyle name="xl188" xfId="141"/>
    <cellStyle name="xl189" xfId="142"/>
    <cellStyle name="xl190" xfId="143"/>
    <cellStyle name="xl191" xfId="144"/>
    <cellStyle name="xl192" xfId="145"/>
    <cellStyle name="xl193" xfId="146"/>
    <cellStyle name="xl194" xfId="147"/>
    <cellStyle name="xl195" xfId="148"/>
    <cellStyle name="xl196" xfId="149"/>
    <cellStyle name="xl197" xfId="150"/>
    <cellStyle name="xl198" xfId="151"/>
    <cellStyle name="xl199" xfId="152"/>
    <cellStyle name="xl200" xfId="153"/>
    <cellStyle name="xl21" xfId="30"/>
    <cellStyle name="xl22" xfId="1"/>
    <cellStyle name="xl22 2" xfId="37"/>
    <cellStyle name="xl23" xfId="9"/>
    <cellStyle name="xl23 2" xfId="39"/>
    <cellStyle name="xl24" xfId="10"/>
    <cellStyle name="xl24 2" xfId="40"/>
    <cellStyle name="xl25" xfId="13"/>
    <cellStyle name="xl25 2" xfId="42"/>
    <cellStyle name="xl26" xfId="15"/>
    <cellStyle name="xl26 2" xfId="45"/>
    <cellStyle name="xl27" xfId="19"/>
    <cellStyle name="xl27 2" xfId="38"/>
    <cellStyle name="xl28" xfId="20"/>
    <cellStyle name="xl28 2" xfId="46"/>
    <cellStyle name="xl29" xfId="21"/>
    <cellStyle name="xl30" xfId="24"/>
    <cellStyle name="xl31" xfId="31"/>
    <cellStyle name="xl31 2" xfId="49"/>
    <cellStyle name="xl32" xfId="7"/>
    <cellStyle name="xl33" xfId="16"/>
    <cellStyle name="xl33 2" xfId="41"/>
    <cellStyle name="xl34" xfId="32"/>
    <cellStyle name="xl35" xfId="11"/>
    <cellStyle name="xl36" xfId="2"/>
    <cellStyle name="xl37" xfId="3"/>
    <cellStyle name="xl38" xfId="8"/>
    <cellStyle name="xl38 2" xfId="51"/>
    <cellStyle name="xl39" xfId="17"/>
    <cellStyle name="xl40" xfId="33"/>
    <cellStyle name="xl40 2" xfId="44"/>
    <cellStyle name="xl41" xfId="4"/>
    <cellStyle name="xl42" xfId="5"/>
    <cellStyle name="xl43" xfId="6"/>
    <cellStyle name="xl43 2" xfId="48"/>
    <cellStyle name="xl44" xfId="12"/>
    <cellStyle name="xl44 2" xfId="47"/>
    <cellStyle name="xl45" xfId="14"/>
    <cellStyle name="xl46" xfId="18"/>
    <cellStyle name="xl46 2" xfId="50"/>
    <cellStyle name="xl47" xfId="23"/>
    <cellStyle name="xl47 2" xfId="52"/>
    <cellStyle name="xl48" xfId="34"/>
    <cellStyle name="xl49" xfId="35"/>
    <cellStyle name="xl49 2" xfId="43"/>
    <cellStyle name="xl50" xfId="154"/>
    <cellStyle name="xl51" xfId="155"/>
    <cellStyle name="xl52" xfId="156"/>
    <cellStyle name="xl53" xfId="157"/>
    <cellStyle name="xl54" xfId="158"/>
    <cellStyle name="xl55" xfId="159"/>
    <cellStyle name="xl56" xfId="160"/>
    <cellStyle name="xl57" xfId="161"/>
    <cellStyle name="xl58" xfId="162"/>
    <cellStyle name="xl59" xfId="163"/>
    <cellStyle name="xl60" xfId="164"/>
    <cellStyle name="xl61" xfId="165"/>
    <cellStyle name="xl62" xfId="166"/>
    <cellStyle name="xl63" xfId="167"/>
    <cellStyle name="xl64" xfId="168"/>
    <cellStyle name="xl65" xfId="169"/>
    <cellStyle name="xl66" xfId="170"/>
    <cellStyle name="xl67" xfId="171"/>
    <cellStyle name="xl68" xfId="172"/>
    <cellStyle name="xl69" xfId="173"/>
    <cellStyle name="xl70" xfId="174"/>
    <cellStyle name="xl71" xfId="175"/>
    <cellStyle name="xl72" xfId="176"/>
    <cellStyle name="xl73" xfId="177"/>
    <cellStyle name="xl74" xfId="178"/>
    <cellStyle name="xl75" xfId="179"/>
    <cellStyle name="xl76" xfId="180"/>
    <cellStyle name="xl77" xfId="181"/>
    <cellStyle name="xl78" xfId="182"/>
    <cellStyle name="xl79" xfId="183"/>
    <cellStyle name="xl80" xfId="184"/>
    <cellStyle name="xl81" xfId="185"/>
    <cellStyle name="xl82" xfId="186"/>
    <cellStyle name="xl83" xfId="187"/>
    <cellStyle name="xl84" xfId="188"/>
    <cellStyle name="xl85" xfId="189"/>
    <cellStyle name="xl86" xfId="190"/>
    <cellStyle name="xl87" xfId="191"/>
    <cellStyle name="xl88" xfId="192"/>
    <cellStyle name="xl89" xfId="193"/>
    <cellStyle name="xl90" xfId="194"/>
    <cellStyle name="xl91" xfId="195"/>
    <cellStyle name="xl92" xfId="196"/>
    <cellStyle name="xl93" xfId="197"/>
    <cellStyle name="xl94" xfId="198"/>
    <cellStyle name="xl95" xfId="199"/>
    <cellStyle name="xl96" xfId="200"/>
    <cellStyle name="xl97" xfId="201"/>
    <cellStyle name="xl98" xfId="202"/>
    <cellStyle name="xl99" xfId="203"/>
    <cellStyle name="Обычный" xfId="0" builtinId="0"/>
    <cellStyle name="Обычный 2" xfId="36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7EAADF"/>
      </a:accent1>
      <a:accent2>
        <a:srgbClr val="EA726F"/>
      </a:accent2>
      <a:accent3>
        <a:srgbClr val="A9D774"/>
      </a:accent3>
      <a:accent4>
        <a:srgbClr val="A78BC9"/>
      </a:accent4>
      <a:accent5>
        <a:srgbClr val="78CBE1"/>
      </a:accent5>
      <a:accent6>
        <a:srgbClr val="FCBF8C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41"/>
  <sheetViews>
    <sheetView zoomScale="90" zoomScaleNormal="90" zoomScaleSheetLayoutView="70" zoomScalePageLayoutView="70" workbookViewId="0">
      <selection activeCell="J14" sqref="J14"/>
    </sheetView>
  </sheetViews>
  <sheetFormatPr defaultColWidth="9.140625" defaultRowHeight="15"/>
  <cols>
    <col min="1" max="1" width="30.28515625" style="44" customWidth="1"/>
    <col min="2" max="2" width="50.85546875" style="44" customWidth="1"/>
    <col min="3" max="4" width="20.28515625" style="44" customWidth="1"/>
    <col min="5" max="5" width="18.7109375" style="44" customWidth="1"/>
    <col min="6" max="6" width="42.5703125" style="44" customWidth="1"/>
    <col min="7" max="16384" width="9.140625" style="44"/>
  </cols>
  <sheetData>
    <row r="1" spans="1:6" ht="17.100000000000001" customHeight="1">
      <c r="A1" s="1"/>
      <c r="B1" s="7"/>
      <c r="C1" s="56"/>
      <c r="D1" s="52"/>
      <c r="E1" s="8"/>
      <c r="F1" s="1"/>
    </row>
    <row r="2" spans="1:6" ht="17.100000000000001" customHeight="1">
      <c r="A2" s="1"/>
      <c r="B2" s="45"/>
      <c r="C2" s="56"/>
      <c r="D2" s="52"/>
      <c r="E2" s="8"/>
      <c r="F2" s="1"/>
    </row>
    <row r="3" spans="1:6" ht="14.1" customHeight="1">
      <c r="A3" s="1"/>
      <c r="B3" s="9"/>
      <c r="C3" s="46"/>
      <c r="D3" s="46"/>
      <c r="E3" s="8"/>
      <c r="F3" s="1"/>
    </row>
    <row r="4" spans="1:6" ht="14.1" customHeight="1">
      <c r="A4" s="1"/>
      <c r="B4" s="10"/>
      <c r="C4" s="47"/>
      <c r="D4" s="47"/>
      <c r="E4" s="8"/>
      <c r="F4" s="1"/>
    </row>
    <row r="5" spans="1:6" ht="14.1" customHeight="1">
      <c r="A5" s="1"/>
      <c r="B5" s="9"/>
      <c r="C5" s="11"/>
      <c r="D5" s="11"/>
      <c r="E5" s="8"/>
      <c r="F5" s="1"/>
    </row>
    <row r="6" spans="1:6" ht="33.6" customHeight="1">
      <c r="A6" s="1"/>
      <c r="B6" s="57" t="s">
        <v>101</v>
      </c>
      <c r="C6" s="58"/>
      <c r="D6" s="58"/>
      <c r="E6" s="58"/>
      <c r="F6" s="48"/>
    </row>
    <row r="7" spans="1:6" ht="15" customHeight="1">
      <c r="A7" s="1"/>
      <c r="B7" s="12"/>
      <c r="C7" s="12"/>
      <c r="D7" s="12"/>
      <c r="E7" s="8"/>
      <c r="F7" s="1"/>
    </row>
    <row r="8" spans="1:6" ht="21.6" customHeight="1">
      <c r="A8" s="1"/>
      <c r="B8" s="59" t="s">
        <v>102</v>
      </c>
      <c r="C8" s="60"/>
      <c r="D8" s="60"/>
      <c r="E8" s="60"/>
      <c r="F8" s="1"/>
    </row>
    <row r="9" spans="1:6" ht="24.75" customHeight="1">
      <c r="A9" s="1"/>
      <c r="B9" s="7"/>
      <c r="C9" s="11"/>
      <c r="D9" s="13" t="s">
        <v>94</v>
      </c>
      <c r="E9" s="8"/>
      <c r="F9" s="1"/>
    </row>
    <row r="10" spans="1:6" ht="11.45" customHeight="1">
      <c r="A10" s="61" t="s">
        <v>37</v>
      </c>
      <c r="B10" s="63" t="s">
        <v>38</v>
      </c>
      <c r="C10" s="65" t="s">
        <v>96</v>
      </c>
      <c r="D10" s="67" t="s">
        <v>103</v>
      </c>
      <c r="E10" s="69" t="s">
        <v>39</v>
      </c>
      <c r="F10" s="54" t="s">
        <v>36</v>
      </c>
    </row>
    <row r="11" spans="1:6" ht="44.45" customHeight="1">
      <c r="A11" s="62"/>
      <c r="B11" s="64"/>
      <c r="C11" s="66"/>
      <c r="D11" s="68"/>
      <c r="E11" s="70"/>
      <c r="F11" s="55"/>
    </row>
    <row r="12" spans="1:6" ht="15" customHeight="1">
      <c r="A12" s="14" t="s">
        <v>40</v>
      </c>
      <c r="B12" s="15" t="s">
        <v>41</v>
      </c>
      <c r="C12" s="49">
        <v>149629459</v>
      </c>
      <c r="D12" s="16">
        <v>158195650</v>
      </c>
      <c r="E12" s="17">
        <f t="shared" ref="E12:E35" si="0">D12/C12*100</f>
        <v>105.72493615712398</v>
      </c>
      <c r="F12" s="50"/>
    </row>
    <row r="13" spans="1:6" ht="15.75">
      <c r="A13" s="14" t="s">
        <v>42</v>
      </c>
      <c r="B13" s="15" t="s">
        <v>43</v>
      </c>
      <c r="C13" s="49">
        <v>99998000</v>
      </c>
      <c r="D13" s="16">
        <v>97650443.689999998</v>
      </c>
      <c r="E13" s="17">
        <f t="shared" si="0"/>
        <v>97.652396737934751</v>
      </c>
      <c r="F13" s="51"/>
    </row>
    <row r="14" spans="1:6" ht="57.75">
      <c r="A14" s="14" t="s">
        <v>44</v>
      </c>
      <c r="B14" s="15" t="s">
        <v>45</v>
      </c>
      <c r="C14" s="49">
        <v>21083410</v>
      </c>
      <c r="D14" s="16">
        <v>20814644.5</v>
      </c>
      <c r="E14" s="17">
        <f t="shared" si="0"/>
        <v>98.725227560437332</v>
      </c>
      <c r="F14" s="50"/>
    </row>
    <row r="15" spans="1:6" ht="15.75">
      <c r="A15" s="14" t="s">
        <v>46</v>
      </c>
      <c r="B15" s="15" t="s">
        <v>47</v>
      </c>
      <c r="C15" s="49">
        <v>13234000</v>
      </c>
      <c r="D15" s="16">
        <v>13827869.630000001</v>
      </c>
      <c r="E15" s="17">
        <f t="shared" si="0"/>
        <v>104.48745375547833</v>
      </c>
      <c r="F15" s="50"/>
    </row>
    <row r="16" spans="1:6" ht="29.25">
      <c r="A16" s="14" t="s">
        <v>48</v>
      </c>
      <c r="B16" s="15" t="s">
        <v>49</v>
      </c>
      <c r="C16" s="49">
        <v>9783000</v>
      </c>
      <c r="D16" s="16">
        <v>9807628.8300000001</v>
      </c>
      <c r="E16" s="17">
        <f t="shared" si="0"/>
        <v>100.25175130328121</v>
      </c>
      <c r="F16" s="51"/>
    </row>
    <row r="17" spans="1:6" ht="29.25">
      <c r="A17" s="14" t="s">
        <v>97</v>
      </c>
      <c r="B17" s="15" t="s">
        <v>95</v>
      </c>
      <c r="C17" s="49">
        <v>0</v>
      </c>
      <c r="D17" s="16">
        <v>6854.49</v>
      </c>
      <c r="E17" s="17">
        <v>0</v>
      </c>
      <c r="F17" s="51"/>
    </row>
    <row r="18" spans="1:6" ht="15.75">
      <c r="A18" s="14" t="s">
        <v>51</v>
      </c>
      <c r="B18" s="15" t="s">
        <v>52</v>
      </c>
      <c r="C18" s="49">
        <v>2511000</v>
      </c>
      <c r="D18" s="16">
        <v>2511768.9</v>
      </c>
      <c r="E18" s="17">
        <f t="shared" si="0"/>
        <v>100.03062126642772</v>
      </c>
      <c r="F18" s="50"/>
    </row>
    <row r="19" spans="1:6" ht="57.75">
      <c r="A19" s="14" t="s">
        <v>53</v>
      </c>
      <c r="B19" s="15" t="s">
        <v>54</v>
      </c>
      <c r="C19" s="49">
        <v>940000</v>
      </c>
      <c r="D19" s="16">
        <v>1501617.41</v>
      </c>
      <c r="E19" s="17">
        <f t="shared" si="0"/>
        <v>159.74653297872339</v>
      </c>
      <c r="F19" s="50"/>
    </row>
    <row r="20" spans="1:6" ht="15.75">
      <c r="A20" s="14" t="s">
        <v>55</v>
      </c>
      <c r="B20" s="15" t="s">
        <v>56</v>
      </c>
      <c r="C20" s="49">
        <v>5698000</v>
      </c>
      <c r="D20" s="16">
        <v>5662220.5499999998</v>
      </c>
      <c r="E20" s="17">
        <f t="shared" si="0"/>
        <v>99.372070024570021</v>
      </c>
      <c r="F20" s="50"/>
    </row>
    <row r="21" spans="1:6" ht="75">
      <c r="A21" s="14" t="s">
        <v>57</v>
      </c>
      <c r="B21" s="15" t="s">
        <v>58</v>
      </c>
      <c r="C21" s="49">
        <v>1121000</v>
      </c>
      <c r="D21" s="16">
        <v>939634.86</v>
      </c>
      <c r="E21" s="17">
        <f t="shared" si="0"/>
        <v>83.821129348795722</v>
      </c>
      <c r="F21" s="51" t="s">
        <v>104</v>
      </c>
    </row>
    <row r="22" spans="1:6" ht="15.75">
      <c r="A22" s="14" t="s">
        <v>59</v>
      </c>
      <c r="B22" s="15" t="s">
        <v>60</v>
      </c>
      <c r="C22" s="49">
        <v>4577000</v>
      </c>
      <c r="D22" s="16">
        <v>4722585.6900000004</v>
      </c>
      <c r="E22" s="17">
        <f t="shared" si="0"/>
        <v>103.18081035612848</v>
      </c>
      <c r="F22" s="51"/>
    </row>
    <row r="23" spans="1:6" ht="15.75">
      <c r="A23" s="14" t="s">
        <v>61</v>
      </c>
      <c r="B23" s="15" t="s">
        <v>62</v>
      </c>
      <c r="C23" s="49">
        <v>2485000</v>
      </c>
      <c r="D23" s="16">
        <v>2371681.29</v>
      </c>
      <c r="E23" s="17">
        <f t="shared" si="0"/>
        <v>95.439890945674051</v>
      </c>
      <c r="F23" s="50"/>
    </row>
    <row r="24" spans="1:6" ht="60.75" customHeight="1">
      <c r="A24" s="14" t="s">
        <v>63</v>
      </c>
      <c r="B24" s="15" t="s">
        <v>64</v>
      </c>
      <c r="C24" s="49">
        <v>3881000</v>
      </c>
      <c r="D24" s="16">
        <v>3532505.52</v>
      </c>
      <c r="E24" s="17">
        <f t="shared" si="0"/>
        <v>91.020497809842823</v>
      </c>
      <c r="F24" s="53" t="s">
        <v>105</v>
      </c>
    </row>
    <row r="25" spans="1:6" ht="36" customHeight="1">
      <c r="A25" s="14" t="s">
        <v>65</v>
      </c>
      <c r="B25" s="15" t="s">
        <v>66</v>
      </c>
      <c r="C25" s="49">
        <v>242610</v>
      </c>
      <c r="D25" s="16">
        <v>293775.34000000003</v>
      </c>
      <c r="E25" s="17">
        <f t="shared" si="0"/>
        <v>121.08954288776226</v>
      </c>
      <c r="F25" s="50"/>
    </row>
    <row r="26" spans="1:6" ht="74.25" customHeight="1">
      <c r="A26" s="14" t="s">
        <v>67</v>
      </c>
      <c r="B26" s="15" t="s">
        <v>68</v>
      </c>
      <c r="C26" s="49">
        <v>1070000</v>
      </c>
      <c r="D26" s="16">
        <v>1060779.01</v>
      </c>
      <c r="E26" s="17">
        <f t="shared" si="0"/>
        <v>99.13822523364486</v>
      </c>
      <c r="F26" s="51"/>
    </row>
    <row r="27" spans="1:6" ht="37.15" customHeight="1">
      <c r="A27" s="14" t="s">
        <v>69</v>
      </c>
      <c r="B27" s="15" t="s">
        <v>70</v>
      </c>
      <c r="C27" s="49">
        <v>595000</v>
      </c>
      <c r="D27" s="16">
        <v>631131.28</v>
      </c>
      <c r="E27" s="17">
        <f t="shared" si="0"/>
        <v>106.07248403361345</v>
      </c>
      <c r="F27" s="51"/>
    </row>
    <row r="28" spans="1:6" ht="29.25">
      <c r="A28" s="14" t="s">
        <v>71</v>
      </c>
      <c r="B28" s="15" t="s">
        <v>72</v>
      </c>
      <c r="C28" s="49">
        <v>977800</v>
      </c>
      <c r="D28" s="16">
        <v>11631685.33</v>
      </c>
      <c r="E28" s="17">
        <f t="shared" si="0"/>
        <v>1189.5771456330538</v>
      </c>
      <c r="F28" s="50"/>
    </row>
    <row r="29" spans="1:6" ht="15.75">
      <c r="A29" s="14" t="s">
        <v>73</v>
      </c>
      <c r="B29" s="15" t="s">
        <v>74</v>
      </c>
      <c r="C29" s="49">
        <v>364639</v>
      </c>
      <c r="D29" s="16">
        <v>718913.86</v>
      </c>
      <c r="E29" s="17">
        <v>0</v>
      </c>
      <c r="F29" s="51"/>
    </row>
    <row r="30" spans="1:6" ht="21" customHeight="1">
      <c r="A30" s="14" t="s">
        <v>75</v>
      </c>
      <c r="B30" s="15" t="s">
        <v>76</v>
      </c>
      <c r="C30" s="16">
        <v>635144396.10000002</v>
      </c>
      <c r="D30" s="16">
        <v>619107630.55999994</v>
      </c>
      <c r="E30" s="17">
        <f t="shared" si="0"/>
        <v>97.47509926270763</v>
      </c>
      <c r="F30" s="50"/>
    </row>
    <row r="31" spans="1:6" ht="47.25" customHeight="1">
      <c r="A31" s="14" t="s">
        <v>77</v>
      </c>
      <c r="B31" s="18" t="s">
        <v>78</v>
      </c>
      <c r="C31" s="16">
        <v>633508111.85000002</v>
      </c>
      <c r="D31" s="16">
        <v>618140447.12</v>
      </c>
      <c r="E31" s="17">
        <f t="shared" si="0"/>
        <v>97.574196061180245</v>
      </c>
      <c r="F31" s="50"/>
    </row>
    <row r="32" spans="1:6" ht="30">
      <c r="A32" s="19" t="s">
        <v>79</v>
      </c>
      <c r="B32" s="20" t="s">
        <v>80</v>
      </c>
      <c r="C32" s="21">
        <v>180360182.59999999</v>
      </c>
      <c r="D32" s="21">
        <v>180360182.59999999</v>
      </c>
      <c r="E32" s="17">
        <f t="shared" si="0"/>
        <v>100</v>
      </c>
      <c r="F32" s="50"/>
    </row>
    <row r="33" spans="1:6" ht="30">
      <c r="A33" s="19" t="s">
        <v>81</v>
      </c>
      <c r="B33" s="20" t="s">
        <v>82</v>
      </c>
      <c r="C33" s="21">
        <v>224145829.05000001</v>
      </c>
      <c r="D33" s="21">
        <v>216054109.84999999</v>
      </c>
      <c r="E33" s="17">
        <f t="shared" si="0"/>
        <v>96.389975564437108</v>
      </c>
      <c r="F33" s="51"/>
    </row>
    <row r="34" spans="1:6" ht="30">
      <c r="A34" s="19" t="s">
        <v>83</v>
      </c>
      <c r="B34" s="20" t="s">
        <v>84</v>
      </c>
      <c r="C34" s="21">
        <v>179783349.34999999</v>
      </c>
      <c r="D34" s="21">
        <v>176342923.96000001</v>
      </c>
      <c r="E34" s="17">
        <f t="shared" si="0"/>
        <v>98.086349262910772</v>
      </c>
      <c r="F34" s="51"/>
    </row>
    <row r="35" spans="1:6" ht="30">
      <c r="A35" s="19" t="s">
        <v>85</v>
      </c>
      <c r="B35" s="20" t="s">
        <v>86</v>
      </c>
      <c r="C35" s="21">
        <v>49218750.850000001</v>
      </c>
      <c r="D35" s="21">
        <v>45383230.710000001</v>
      </c>
      <c r="E35" s="17">
        <f t="shared" si="0"/>
        <v>92.207197310453481</v>
      </c>
      <c r="F35" s="51" t="s">
        <v>106</v>
      </c>
    </row>
    <row r="36" spans="1:6" ht="19.899999999999999" customHeight="1">
      <c r="A36" s="14" t="s">
        <v>87</v>
      </c>
      <c r="B36" s="15" t="s">
        <v>88</v>
      </c>
      <c r="C36" s="16">
        <v>1636284.25</v>
      </c>
      <c r="D36" s="16">
        <v>3038657.51</v>
      </c>
      <c r="E36" s="17">
        <f>D36/C36*100</f>
        <v>185.70474598163491</v>
      </c>
      <c r="F36" s="50"/>
    </row>
    <row r="37" spans="1:6" ht="98.25" customHeight="1">
      <c r="A37" s="14" t="s">
        <v>98</v>
      </c>
      <c r="B37" s="15" t="s">
        <v>99</v>
      </c>
      <c r="C37" s="16">
        <v>0</v>
      </c>
      <c r="D37" s="16">
        <v>13786.25</v>
      </c>
      <c r="E37" s="17">
        <v>0</v>
      </c>
      <c r="F37" s="50"/>
    </row>
    <row r="38" spans="1:6" ht="58.15" customHeight="1">
      <c r="A38" s="14" t="s">
        <v>89</v>
      </c>
      <c r="B38" s="15" t="s">
        <v>90</v>
      </c>
      <c r="C38" s="16" t="s">
        <v>50</v>
      </c>
      <c r="D38" s="16">
        <v>-2085260.32</v>
      </c>
      <c r="E38" s="17">
        <v>0</v>
      </c>
      <c r="F38" s="50"/>
    </row>
    <row r="39" spans="1:6" ht="15.75">
      <c r="A39" s="22"/>
      <c r="B39" s="23" t="s">
        <v>91</v>
      </c>
      <c r="C39" s="16">
        <f>C12+C30</f>
        <v>784773855.10000002</v>
      </c>
      <c r="D39" s="24">
        <f>D12+D30</f>
        <v>777303280.55999994</v>
      </c>
      <c r="E39" s="17">
        <f>D39/C39*100</f>
        <v>99.048060216143654</v>
      </c>
      <c r="F39" s="50"/>
    </row>
    <row r="40" spans="1:6" ht="12.95" customHeight="1"/>
    <row r="41" spans="1:6" ht="12.95" customHeight="1"/>
  </sheetData>
  <mergeCells count="9">
    <mergeCell ref="F10:F11"/>
    <mergeCell ref="C1:C2"/>
    <mergeCell ref="B6:E6"/>
    <mergeCell ref="B8:E8"/>
    <mergeCell ref="A10:A11"/>
    <mergeCell ref="B10:B11"/>
    <mergeCell ref="C10:C11"/>
    <mergeCell ref="D10:D11"/>
    <mergeCell ref="E10:E11"/>
  </mergeCells>
  <pageMargins left="0.78740157480314965" right="0.39370078740157483" top="0.59055118110236227" bottom="0.39370078740157483" header="0" footer="0"/>
  <pageSetup paperSize="9" scale="45" fitToWidth="2" fitToHeight="0" orientation="portrait" r:id="rId1"/>
  <headerFooter>
    <oddFooter>&amp;R&amp;D СТР. &amp;P</oddFooter>
    <evenFooter>&amp;R&amp;D СТР. &amp;P</even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2:G43"/>
  <sheetViews>
    <sheetView tabSelected="1" topLeftCell="A19" zoomScale="90" zoomScaleNormal="90" workbookViewId="0">
      <selection activeCell="F21" sqref="F21"/>
    </sheetView>
  </sheetViews>
  <sheetFormatPr defaultColWidth="9.140625" defaultRowHeight="15"/>
  <cols>
    <col min="1" max="1" width="24" style="1" customWidth="1"/>
    <col min="2" max="2" width="15.42578125" style="1" customWidth="1"/>
    <col min="3" max="4" width="15" style="1" customWidth="1"/>
    <col min="5" max="5" width="16.42578125" style="1" customWidth="1"/>
    <col min="6" max="6" width="62.140625" style="1" customWidth="1"/>
    <col min="7" max="7" width="9.140625" style="1" customWidth="1"/>
    <col min="8" max="16384" width="9.140625" style="1"/>
  </cols>
  <sheetData>
    <row r="2" spans="1:7" ht="51" customHeight="1">
      <c r="A2" s="25"/>
      <c r="B2" s="73" t="s">
        <v>107</v>
      </c>
      <c r="C2" s="73"/>
      <c r="D2" s="73"/>
      <c r="E2" s="73"/>
      <c r="F2" s="25"/>
      <c r="G2" s="2"/>
    </row>
    <row r="3" spans="1:7">
      <c r="A3" s="26"/>
      <c r="B3" s="27"/>
      <c r="C3" s="28"/>
      <c r="D3" s="28"/>
      <c r="E3" s="28"/>
      <c r="F3" s="28"/>
      <c r="G3" s="2"/>
    </row>
    <row r="4" spans="1:7">
      <c r="A4" s="74"/>
      <c r="B4" s="75"/>
      <c r="C4" s="75"/>
      <c r="D4" s="75"/>
      <c r="E4" s="75"/>
      <c r="F4" s="75"/>
      <c r="G4" s="2"/>
    </row>
    <row r="5" spans="1:7" s="4" customFormat="1">
      <c r="A5" s="76" t="s">
        <v>1</v>
      </c>
      <c r="B5" s="78" t="s">
        <v>92</v>
      </c>
      <c r="C5" s="80" t="s">
        <v>2</v>
      </c>
      <c r="D5" s="82" t="s">
        <v>3</v>
      </c>
      <c r="E5" s="83"/>
      <c r="F5" s="84" t="s">
        <v>36</v>
      </c>
      <c r="G5" s="3"/>
    </row>
    <row r="6" spans="1:7" s="4" customFormat="1" ht="61.9" customHeight="1">
      <c r="A6" s="77"/>
      <c r="B6" s="79"/>
      <c r="C6" s="81"/>
      <c r="D6" s="42" t="s">
        <v>4</v>
      </c>
      <c r="E6" s="29" t="s">
        <v>35</v>
      </c>
      <c r="F6" s="85"/>
      <c r="G6" s="3"/>
    </row>
    <row r="7" spans="1:7">
      <c r="A7" s="30">
        <v>1</v>
      </c>
      <c r="B7" s="30">
        <v>2</v>
      </c>
      <c r="C7" s="30">
        <v>3</v>
      </c>
      <c r="D7" s="31">
        <v>4</v>
      </c>
      <c r="E7" s="31">
        <v>5</v>
      </c>
      <c r="F7" s="32">
        <v>6</v>
      </c>
      <c r="G7" s="2"/>
    </row>
    <row r="8" spans="1:7">
      <c r="A8" s="33" t="s">
        <v>6</v>
      </c>
      <c r="B8" s="41">
        <v>2651191.87</v>
      </c>
      <c r="C8" s="41">
        <v>2651191.87</v>
      </c>
      <c r="D8" s="34">
        <f t="shared" ref="D8:D38" si="0">C8/B8*100</f>
        <v>100</v>
      </c>
      <c r="E8" s="35">
        <f>C8-B8</f>
        <v>0</v>
      </c>
      <c r="F8" s="36"/>
      <c r="G8" s="2"/>
    </row>
    <row r="9" spans="1:7">
      <c r="A9" s="33" t="s">
        <v>7</v>
      </c>
      <c r="B9" s="41">
        <v>1932572.89</v>
      </c>
      <c r="C9" s="41">
        <v>1931978.89</v>
      </c>
      <c r="D9" s="34">
        <f t="shared" si="0"/>
        <v>99.969263772503808</v>
      </c>
      <c r="E9" s="35">
        <f t="shared" ref="E9:E38" si="1">C9-B9</f>
        <v>-594</v>
      </c>
      <c r="F9" s="36"/>
      <c r="G9" s="2"/>
    </row>
    <row r="10" spans="1:7">
      <c r="A10" s="33" t="s">
        <v>9</v>
      </c>
      <c r="B10" s="41">
        <v>56211033.200000003</v>
      </c>
      <c r="C10" s="41">
        <v>55549651.850000001</v>
      </c>
      <c r="D10" s="34">
        <f t="shared" si="0"/>
        <v>98.823395848913165</v>
      </c>
      <c r="E10" s="35">
        <f t="shared" si="1"/>
        <v>-661381.35000000149</v>
      </c>
      <c r="F10" s="36"/>
      <c r="G10" s="2"/>
    </row>
    <row r="11" spans="1:7">
      <c r="A11" s="33" t="s">
        <v>10</v>
      </c>
      <c r="B11" s="41">
        <v>2900</v>
      </c>
      <c r="C11" s="41">
        <v>2023</v>
      </c>
      <c r="D11" s="34">
        <f t="shared" si="0"/>
        <v>69.758620689655174</v>
      </c>
      <c r="E11" s="35">
        <f t="shared" si="1"/>
        <v>-877</v>
      </c>
      <c r="F11" s="36" t="s">
        <v>108</v>
      </c>
      <c r="G11" s="2"/>
    </row>
    <row r="12" spans="1:7">
      <c r="A12" s="33" t="s">
        <v>11</v>
      </c>
      <c r="B12" s="41">
        <v>9051955.3499999996</v>
      </c>
      <c r="C12" s="41">
        <v>9047360.9199999999</v>
      </c>
      <c r="D12" s="34">
        <f t="shared" si="0"/>
        <v>99.949243784106827</v>
      </c>
      <c r="E12" s="35">
        <f t="shared" si="1"/>
        <v>-4594.429999999702</v>
      </c>
      <c r="F12" s="36"/>
      <c r="G12" s="2"/>
    </row>
    <row r="13" spans="1:7">
      <c r="A13" s="33" t="s">
        <v>12</v>
      </c>
      <c r="B13" s="41">
        <v>78595948.340000004</v>
      </c>
      <c r="C13" s="41">
        <v>77182828.379999995</v>
      </c>
      <c r="D13" s="34">
        <f t="shared" si="0"/>
        <v>98.202044774767572</v>
      </c>
      <c r="E13" s="35">
        <f t="shared" si="1"/>
        <v>-1413119.9600000083</v>
      </c>
      <c r="F13" s="36"/>
      <c r="G13" s="2"/>
    </row>
    <row r="14" spans="1:7">
      <c r="A14" s="33" t="s">
        <v>5</v>
      </c>
      <c r="B14" s="41">
        <v>509800</v>
      </c>
      <c r="C14" s="41">
        <v>509800</v>
      </c>
      <c r="D14" s="34">
        <f t="shared" si="0"/>
        <v>100</v>
      </c>
      <c r="E14" s="35">
        <f t="shared" si="1"/>
        <v>0</v>
      </c>
      <c r="F14" s="36"/>
      <c r="G14" s="2"/>
    </row>
    <row r="15" spans="1:7">
      <c r="A15" s="33" t="s">
        <v>13</v>
      </c>
      <c r="B15" s="41">
        <v>2744239.07</v>
      </c>
      <c r="C15" s="41">
        <v>2741468.97</v>
      </c>
      <c r="D15" s="34">
        <f t="shared" si="0"/>
        <v>99.899057628386601</v>
      </c>
      <c r="E15" s="35">
        <f t="shared" si="1"/>
        <v>-2770.0999999996275</v>
      </c>
      <c r="F15" s="36"/>
      <c r="G15" s="2"/>
    </row>
    <row r="16" spans="1:7">
      <c r="A16" s="33" t="s">
        <v>8</v>
      </c>
      <c r="B16" s="41">
        <v>1383090.75</v>
      </c>
      <c r="C16" s="41">
        <v>1231006.17</v>
      </c>
      <c r="D16" s="34">
        <f t="shared" si="0"/>
        <v>89.004005702445767</v>
      </c>
      <c r="E16" s="35">
        <f t="shared" si="1"/>
        <v>-152084.58000000007</v>
      </c>
      <c r="F16" s="36" t="s">
        <v>108</v>
      </c>
      <c r="G16" s="2"/>
    </row>
    <row r="17" spans="1:7">
      <c r="A17" s="33" t="s">
        <v>93</v>
      </c>
      <c r="B17" s="41">
        <v>52896.81</v>
      </c>
      <c r="C17" s="41">
        <v>52896.81</v>
      </c>
      <c r="D17" s="34">
        <f t="shared" si="0"/>
        <v>100</v>
      </c>
      <c r="E17" s="35">
        <f t="shared" si="1"/>
        <v>0</v>
      </c>
      <c r="F17" s="36"/>
      <c r="G17" s="2"/>
    </row>
    <row r="18" spans="1:7">
      <c r="A18" s="33" t="s">
        <v>14</v>
      </c>
      <c r="B18" s="41">
        <v>645747</v>
      </c>
      <c r="C18" s="41">
        <v>644942.79</v>
      </c>
      <c r="D18" s="34">
        <f t="shared" si="0"/>
        <v>99.875460513173124</v>
      </c>
      <c r="E18" s="35">
        <f t="shared" si="1"/>
        <v>-804.20999999996275</v>
      </c>
      <c r="F18" s="36"/>
      <c r="G18" s="2"/>
    </row>
    <row r="19" spans="1:7" ht="30.75" customHeight="1">
      <c r="A19" s="33" t="s">
        <v>15</v>
      </c>
      <c r="B19" s="41">
        <v>86665310.659999996</v>
      </c>
      <c r="C19" s="41">
        <v>72958806.140000001</v>
      </c>
      <c r="D19" s="34">
        <f t="shared" si="0"/>
        <v>84.184555024821279</v>
      </c>
      <c r="E19" s="35">
        <f t="shared" si="1"/>
        <v>-13706504.519999996</v>
      </c>
      <c r="F19" s="36" t="s">
        <v>112</v>
      </c>
      <c r="G19" s="2"/>
    </row>
    <row r="20" spans="1:7" ht="33.75" customHeight="1">
      <c r="A20" s="33" t="s">
        <v>100</v>
      </c>
      <c r="B20" s="41">
        <v>320390</v>
      </c>
      <c r="C20" s="41">
        <v>320390</v>
      </c>
      <c r="D20" s="34">
        <f t="shared" si="0"/>
        <v>100</v>
      </c>
      <c r="E20" s="35">
        <f t="shared" si="1"/>
        <v>0</v>
      </c>
      <c r="F20" s="36"/>
      <c r="G20" s="2"/>
    </row>
    <row r="21" spans="1:7" ht="33.75" customHeight="1">
      <c r="A21" s="33" t="s">
        <v>16</v>
      </c>
      <c r="B21" s="41">
        <v>1563345.83</v>
      </c>
      <c r="C21" s="41">
        <v>435533.27</v>
      </c>
      <c r="D21" s="34">
        <f t="shared" si="0"/>
        <v>27.859048307948598</v>
      </c>
      <c r="E21" s="35">
        <f t="shared" si="1"/>
        <v>-1127812.56</v>
      </c>
      <c r="F21" s="36" t="s">
        <v>108</v>
      </c>
      <c r="G21" s="2"/>
    </row>
    <row r="22" spans="1:7">
      <c r="A22" s="33" t="s">
        <v>17</v>
      </c>
      <c r="B22" s="41">
        <v>24551847.969999999</v>
      </c>
      <c r="C22" s="41">
        <v>24209198.449999999</v>
      </c>
      <c r="D22" s="34">
        <f t="shared" si="0"/>
        <v>98.604383994155214</v>
      </c>
      <c r="E22" s="35">
        <f t="shared" si="1"/>
        <v>-342649.51999999955</v>
      </c>
      <c r="F22" s="36"/>
      <c r="G22" s="2"/>
    </row>
    <row r="23" spans="1:7" ht="31.5" customHeight="1">
      <c r="A23" s="33" t="s">
        <v>18</v>
      </c>
      <c r="B23" s="41">
        <v>40032095.109999999</v>
      </c>
      <c r="C23" s="41">
        <v>33910265.770000003</v>
      </c>
      <c r="D23" s="34">
        <f t="shared" si="0"/>
        <v>84.707696853790779</v>
      </c>
      <c r="E23" s="35">
        <f t="shared" si="1"/>
        <v>-6121829.3399999961</v>
      </c>
      <c r="F23" s="36" t="s">
        <v>108</v>
      </c>
      <c r="G23" s="2"/>
    </row>
    <row r="24" spans="1:7" ht="30" customHeight="1">
      <c r="A24" s="33" t="s">
        <v>19</v>
      </c>
      <c r="B24" s="41">
        <v>8699146.1300000008</v>
      </c>
      <c r="C24" s="41">
        <v>6435916.4800000004</v>
      </c>
      <c r="D24" s="34">
        <f t="shared" si="0"/>
        <v>73.983312658756319</v>
      </c>
      <c r="E24" s="35">
        <f t="shared" si="1"/>
        <v>-2263229.6500000004</v>
      </c>
      <c r="F24" s="36" t="s">
        <v>110</v>
      </c>
      <c r="G24" s="2"/>
    </row>
    <row r="25" spans="1:7" ht="32.25" customHeight="1">
      <c r="A25" s="33" t="s">
        <v>20</v>
      </c>
      <c r="B25" s="41">
        <v>7935810.75</v>
      </c>
      <c r="C25" s="41">
        <v>7924981.21</v>
      </c>
      <c r="D25" s="34">
        <f t="shared" si="0"/>
        <v>99.863535808234843</v>
      </c>
      <c r="E25" s="35">
        <f t="shared" si="1"/>
        <v>-10829.540000000037</v>
      </c>
      <c r="F25" s="36"/>
      <c r="G25" s="2"/>
    </row>
    <row r="26" spans="1:7" ht="32.25" customHeight="1">
      <c r="A26" s="33" t="s">
        <v>21</v>
      </c>
      <c r="B26" s="41">
        <v>10803450.9</v>
      </c>
      <c r="C26" s="41">
        <v>10802592.9</v>
      </c>
      <c r="D26" s="34">
        <f t="shared" si="0"/>
        <v>99.992058093215391</v>
      </c>
      <c r="E26" s="35">
        <f t="shared" si="1"/>
        <v>-858</v>
      </c>
      <c r="F26" s="36"/>
      <c r="G26" s="2"/>
    </row>
    <row r="27" spans="1:7">
      <c r="A27" s="33" t="s">
        <v>22</v>
      </c>
      <c r="B27" s="41">
        <v>86515981.819999993</v>
      </c>
      <c r="C27" s="41">
        <v>84613508.230000004</v>
      </c>
      <c r="D27" s="34">
        <f t="shared" si="0"/>
        <v>97.801014853003494</v>
      </c>
      <c r="E27" s="35">
        <f t="shared" si="1"/>
        <v>-1902473.5899999887</v>
      </c>
      <c r="F27" s="36"/>
      <c r="G27" s="2"/>
    </row>
    <row r="28" spans="1:7">
      <c r="A28" s="33" t="s">
        <v>23</v>
      </c>
      <c r="B28" s="41">
        <v>246445656.34</v>
      </c>
      <c r="C28" s="41">
        <v>244058286.63</v>
      </c>
      <c r="D28" s="34">
        <f t="shared" si="0"/>
        <v>99.031279453062723</v>
      </c>
      <c r="E28" s="35">
        <f t="shared" si="1"/>
        <v>-2387369.7100000083</v>
      </c>
      <c r="F28" s="36"/>
      <c r="G28" s="2"/>
    </row>
    <row r="29" spans="1:7">
      <c r="A29" s="33" t="s">
        <v>24</v>
      </c>
      <c r="B29" s="41">
        <v>34879069.130000003</v>
      </c>
      <c r="C29" s="41">
        <v>33665069.409999996</v>
      </c>
      <c r="D29" s="34">
        <f t="shared" si="0"/>
        <v>96.519403326174697</v>
      </c>
      <c r="E29" s="35">
        <f t="shared" si="1"/>
        <v>-1213999.7200000063</v>
      </c>
      <c r="F29" s="36"/>
      <c r="G29" s="2"/>
    </row>
    <row r="30" spans="1:7">
      <c r="A30" s="33" t="s">
        <v>25</v>
      </c>
      <c r="B30" s="41">
        <v>501010.1</v>
      </c>
      <c r="C30" s="41">
        <v>501010.1</v>
      </c>
      <c r="D30" s="34">
        <f t="shared" si="0"/>
        <v>100</v>
      </c>
      <c r="E30" s="35">
        <f t="shared" si="1"/>
        <v>0</v>
      </c>
      <c r="F30" s="36"/>
      <c r="G30" s="2"/>
    </row>
    <row r="31" spans="1:7">
      <c r="A31" s="33" t="s">
        <v>26</v>
      </c>
      <c r="B31" s="41">
        <v>18849004.719999999</v>
      </c>
      <c r="C31" s="41">
        <v>18008149.050000001</v>
      </c>
      <c r="D31" s="34">
        <f t="shared" si="0"/>
        <v>95.53899167361449</v>
      </c>
      <c r="E31" s="35">
        <f t="shared" si="1"/>
        <v>-840855.66999999806</v>
      </c>
      <c r="F31" s="36"/>
      <c r="G31" s="2"/>
    </row>
    <row r="32" spans="1:7" ht="35.25" customHeight="1">
      <c r="A32" s="33" t="s">
        <v>27</v>
      </c>
      <c r="B32" s="41">
        <v>60707756.329999998</v>
      </c>
      <c r="C32" s="41">
        <v>58958488.170000002</v>
      </c>
      <c r="D32" s="34">
        <f t="shared" si="0"/>
        <v>97.118542562352019</v>
      </c>
      <c r="E32" s="35">
        <f t="shared" si="1"/>
        <v>-1749268.1599999964</v>
      </c>
      <c r="F32" s="36"/>
      <c r="G32" s="2"/>
    </row>
    <row r="33" spans="1:7">
      <c r="A33" s="33" t="s">
        <v>28</v>
      </c>
      <c r="B33" s="41">
        <v>7883516.5999999996</v>
      </c>
      <c r="C33" s="41">
        <v>7883516.5999999996</v>
      </c>
      <c r="D33" s="34">
        <f t="shared" si="0"/>
        <v>100</v>
      </c>
      <c r="E33" s="35">
        <f t="shared" si="1"/>
        <v>0</v>
      </c>
      <c r="F33" s="36"/>
      <c r="G33" s="2"/>
    </row>
    <row r="34" spans="1:7">
      <c r="A34" s="33" t="s">
        <v>29</v>
      </c>
      <c r="B34" s="41">
        <v>2327339.71</v>
      </c>
      <c r="C34" s="41">
        <v>2327339.71</v>
      </c>
      <c r="D34" s="34">
        <f t="shared" si="0"/>
        <v>100</v>
      </c>
      <c r="E34" s="35">
        <f t="shared" si="1"/>
        <v>0</v>
      </c>
      <c r="F34" s="36"/>
      <c r="G34" s="2"/>
    </row>
    <row r="35" spans="1:7" ht="30">
      <c r="A35" s="33" t="s">
        <v>30</v>
      </c>
      <c r="B35" s="41">
        <v>2992579.42</v>
      </c>
      <c r="C35" s="41">
        <v>2659043.14</v>
      </c>
      <c r="D35" s="34">
        <f t="shared" si="0"/>
        <v>88.854555445683047</v>
      </c>
      <c r="E35" s="35">
        <f t="shared" si="1"/>
        <v>-333536.2799999998</v>
      </c>
      <c r="F35" s="36" t="s">
        <v>109</v>
      </c>
      <c r="G35" s="2"/>
    </row>
    <row r="36" spans="1:7">
      <c r="A36" s="33" t="s">
        <v>31</v>
      </c>
      <c r="B36" s="41">
        <v>9114000</v>
      </c>
      <c r="C36" s="41">
        <v>3372072.17</v>
      </c>
      <c r="D36" s="34">
        <f t="shared" si="0"/>
        <v>36.998816875137152</v>
      </c>
      <c r="E36" s="35">
        <f t="shared" si="1"/>
        <v>-5741927.8300000001</v>
      </c>
      <c r="F36" s="36" t="s">
        <v>111</v>
      </c>
      <c r="G36" s="2"/>
    </row>
    <row r="37" spans="1:7">
      <c r="A37" s="33" t="s">
        <v>32</v>
      </c>
      <c r="B37" s="41">
        <v>20000</v>
      </c>
      <c r="C37" s="41">
        <v>20000</v>
      </c>
      <c r="D37" s="34">
        <f t="shared" si="0"/>
        <v>100</v>
      </c>
      <c r="E37" s="35">
        <f t="shared" si="1"/>
        <v>0</v>
      </c>
      <c r="F37" s="36"/>
      <c r="G37" s="2"/>
    </row>
    <row r="38" spans="1:7">
      <c r="A38" s="33" t="s">
        <v>33</v>
      </c>
      <c r="B38" s="41">
        <v>69726.28</v>
      </c>
      <c r="C38" s="41">
        <v>69726.28</v>
      </c>
      <c r="D38" s="34">
        <f t="shared" si="0"/>
        <v>100</v>
      </c>
      <c r="E38" s="35">
        <f t="shared" si="1"/>
        <v>0</v>
      </c>
      <c r="F38" s="36"/>
      <c r="G38" s="2"/>
    </row>
    <row r="39" spans="1:7">
      <c r="A39" s="37" t="s">
        <v>34</v>
      </c>
      <c r="B39" s="39">
        <f>SUM(B8:B38)</f>
        <v>804658413.08000004</v>
      </c>
      <c r="C39" s="39">
        <f>SUM(C8:C38)</f>
        <v>764679043.3599999</v>
      </c>
      <c r="D39" s="43">
        <f>C39/B39*100</f>
        <v>95.031510381284562</v>
      </c>
      <c r="E39" s="40">
        <f>C39-B39</f>
        <v>-39979369.720000148</v>
      </c>
      <c r="F39" s="38"/>
      <c r="G39" s="2"/>
    </row>
    <row r="40" spans="1:7">
      <c r="A40" s="6" t="s">
        <v>0</v>
      </c>
      <c r="C40" s="6"/>
      <c r="D40" s="6"/>
      <c r="E40" s="6"/>
      <c r="F40" s="6"/>
      <c r="G40" s="2"/>
    </row>
    <row r="41" spans="1:7">
      <c r="A41" s="71" t="s">
        <v>0</v>
      </c>
      <c r="B41" s="72"/>
      <c r="C41" s="72"/>
      <c r="D41" s="72"/>
      <c r="E41" s="72"/>
      <c r="F41" s="72"/>
      <c r="G41" s="2"/>
    </row>
    <row r="42" spans="1:7">
      <c r="A42" s="5" t="s">
        <v>0</v>
      </c>
      <c r="B42" s="5"/>
      <c r="C42" s="5"/>
      <c r="D42" s="5"/>
      <c r="E42" s="5"/>
      <c r="F42" s="5"/>
      <c r="G42" s="2"/>
    </row>
    <row r="43" spans="1:7">
      <c r="G43" s="2"/>
    </row>
  </sheetData>
  <mergeCells count="8">
    <mergeCell ref="A41:F41"/>
    <mergeCell ref="B2:E2"/>
    <mergeCell ref="A4:F4"/>
    <mergeCell ref="A5:A6"/>
    <mergeCell ref="B5:B6"/>
    <mergeCell ref="C5:C6"/>
    <mergeCell ref="D5:E5"/>
    <mergeCell ref="F5:F6"/>
  </mergeCells>
  <pageMargins left="0.70866141732283472" right="0.70866141732283472" top="0.74803149606299213" bottom="0.74803149606299213" header="0.31496062992125984" footer="0.31496062992125984"/>
  <pageSetup paperSize="9" scale="55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MailMerge>
  <Parameters>
    <Parameter Name="ReportMode" Type="System.Int32" Value="6"/>
  </Parameters>
</MailMerge>
</file>

<file path=customXml/itemProps1.xml><?xml version="1.0" encoding="utf-8"?>
<ds:datastoreItem xmlns:ds="http://schemas.openxmlformats.org/officeDocument/2006/customXml" ds:itemID="{B5C5B225-3FD8-4ED0-BCDF-F7448FBEDC3D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Доходы</vt:lpstr>
      <vt:lpstr>Расходы</vt:lpstr>
      <vt:lpstr>Доходы!Заголовки_для_печати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USER-UF-25\user</dc:creator>
  <cp:lastModifiedBy>Пользователь Windows</cp:lastModifiedBy>
  <cp:lastPrinted>2025-10-13T08:07:41Z</cp:lastPrinted>
  <dcterms:created xsi:type="dcterms:W3CDTF">2021-02-05T07:01:24Z</dcterms:created>
  <dcterms:modified xsi:type="dcterms:W3CDTF">2026-03-18T05:08:44Z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Название документа">
    <vt:lpwstr>sv_0503163_31122015_2.xlsx</vt:lpwstr>
  </property>
  <property fmtid="{D5CDD505-2E9C-101B-9397-08002B2CF9AE}" pid="3" name="Название отчета">
    <vt:lpwstr>sv_0503163_31122015_2.xlsx</vt:lpwstr>
  </property>
  <property fmtid="{D5CDD505-2E9C-101B-9397-08002B2CF9AE}" pid="4" name="Версия клиента">
    <vt:lpwstr>19.2.4.32873</vt:lpwstr>
  </property>
  <property fmtid="{D5CDD505-2E9C-101B-9397-08002B2CF9AE}" pid="5" name="Версия базы">
    <vt:lpwstr>19.2.0.184977064</vt:lpwstr>
  </property>
  <property fmtid="{D5CDD505-2E9C-101B-9397-08002B2CF9AE}" pid="6" name="Тип сервера">
    <vt:lpwstr>MSSQL</vt:lpwstr>
  </property>
  <property fmtid="{D5CDD505-2E9C-101B-9397-08002B2CF9AE}" pid="7" name="Сервер">
    <vt:lpwstr>SmartSQL2\Svod</vt:lpwstr>
  </property>
  <property fmtid="{D5CDD505-2E9C-101B-9397-08002B2CF9AE}" pid="8" name="База">
    <vt:lpwstr>svod_smart</vt:lpwstr>
  </property>
  <property fmtid="{D5CDD505-2E9C-101B-9397-08002B2CF9AE}" pid="9" name="Пользователь">
    <vt:lpwstr>kr13003_1</vt:lpwstr>
  </property>
  <property fmtid="{D5CDD505-2E9C-101B-9397-08002B2CF9AE}" pid="10" name="Шаблон">
    <vt:lpwstr>sv_0503163_31122015.xlt</vt:lpwstr>
  </property>
  <property fmtid="{D5CDD505-2E9C-101B-9397-08002B2CF9AE}" pid="11" name="Локальная база">
    <vt:lpwstr>не используется</vt:lpwstr>
  </property>
</Properties>
</file>