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ода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59" i="1"/>
  <c r="G59"/>
  <c r="G56"/>
  <c r="F59"/>
  <c r="E59"/>
  <c r="D59"/>
  <c r="C59"/>
  <c r="D50"/>
  <c r="C50"/>
  <c r="F39"/>
  <c r="E39"/>
  <c r="D39"/>
  <c r="C39"/>
  <c r="F28"/>
  <c r="E28"/>
  <c r="D28"/>
  <c r="C28"/>
  <c r="F20"/>
  <c r="E20"/>
  <c r="D20"/>
  <c r="C20"/>
  <c r="D56"/>
  <c r="H56"/>
  <c r="C56"/>
  <c r="F56"/>
  <c r="E56"/>
  <c r="H38"/>
  <c r="G38"/>
  <c r="H39"/>
  <c r="G39"/>
  <c r="H28"/>
  <c r="H20"/>
  <c r="G20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1"/>
  <c r="H21"/>
  <c r="G22"/>
  <c r="H22"/>
  <c r="G23"/>
  <c r="H23"/>
  <c r="G24"/>
  <c r="H24"/>
  <c r="G25"/>
  <c r="H25"/>
  <c r="G26"/>
  <c r="H26"/>
  <c r="G27"/>
  <c r="H27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7"/>
  <c r="H57"/>
  <c r="G58"/>
  <c r="H58"/>
  <c r="H4"/>
  <c r="G4"/>
  <c r="G28"/>
</calcChain>
</file>

<file path=xl/sharedStrings.xml><?xml version="1.0" encoding="utf-8"?>
<sst xmlns="http://schemas.openxmlformats.org/spreadsheetml/2006/main" count="67" uniqueCount="65">
  <si>
    <t>Арханг, ср.школа</t>
  </si>
  <si>
    <t>Бараны ср. шк.</t>
  </si>
  <si>
    <t>Валамазская ср.ш</t>
  </si>
  <si>
    <t>Васил.ср. школа</t>
  </si>
  <si>
    <t>Гимназия</t>
  </si>
  <si>
    <t>Дебы ср. школа</t>
  </si>
  <si>
    <t>ДОУ № 1</t>
  </si>
  <si>
    <t>ДОУ №2</t>
  </si>
  <si>
    <t>ДОУ № 3</t>
  </si>
  <si>
    <t>Потребление воды за 2012 г. по "Красногорскому району"</t>
  </si>
  <si>
    <t>Наименование учреждения</t>
  </si>
  <si>
    <t>метр куб.</t>
  </si>
  <si>
    <t>сумма</t>
  </si>
  <si>
    <t>Факт потребления</t>
  </si>
  <si>
    <t>ДЮСШ</t>
  </si>
  <si>
    <t>Красногорская ср. шк.</t>
  </si>
  <si>
    <t>Курьинская ср.шк.</t>
  </si>
  <si>
    <t xml:space="preserve">Малягурт шк.-сад </t>
  </si>
  <si>
    <t>РОНО</t>
  </si>
  <si>
    <t>Селег. ср.шк.</t>
  </si>
  <si>
    <t>ЦРБ</t>
  </si>
  <si>
    <t>Архангельский ФАП</t>
  </si>
  <si>
    <t>Селег ФАП</t>
  </si>
  <si>
    <t>Дебы ФАП</t>
  </si>
  <si>
    <t>Кокман ФАП</t>
  </si>
  <si>
    <t>Красногорская с/а</t>
  </si>
  <si>
    <t>Агрикольскаяс/а</t>
  </si>
  <si>
    <t>Архангелькая с/а</t>
  </si>
  <si>
    <t>Курьинская с/а</t>
  </si>
  <si>
    <t>Селеговская с/а</t>
  </si>
  <si>
    <t>Дебы с/а</t>
  </si>
  <si>
    <t>Кокман с/а</t>
  </si>
  <si>
    <t>Валамазкая с/а</t>
  </si>
  <si>
    <t>ДШИ</t>
  </si>
  <si>
    <t>Курьинская б-ка</t>
  </si>
  <si>
    <t>Дебинский ЦСДК и б-ка</t>
  </si>
  <si>
    <t>АрхангельскийЦСДК и б-ка</t>
  </si>
  <si>
    <t>Курьинский ЦСДК</t>
  </si>
  <si>
    <t>Селеговская б-ка</t>
  </si>
  <si>
    <t>Селеговский ЦСДК</t>
  </si>
  <si>
    <t>Музей</t>
  </si>
  <si>
    <t>Кокманский СДК</t>
  </si>
  <si>
    <t>Кокманская б-ка</t>
  </si>
  <si>
    <t>Валамазкий СДК</t>
  </si>
  <si>
    <t>Валамазкая б-ка</t>
  </si>
  <si>
    <t>МЦ "Встреча"</t>
  </si>
  <si>
    <t>ДДПИ</t>
  </si>
  <si>
    <t>РДК</t>
  </si>
  <si>
    <t>Управление МФ УР</t>
  </si>
  <si>
    <t>Детский дом</t>
  </si>
  <si>
    <t>ЦСОН</t>
  </si>
  <si>
    <t>Кокман. осн. Шк.</t>
  </si>
  <si>
    <t>Итого по библиотекам и ЦСДК</t>
  </si>
  <si>
    <t>Лимит потребления</t>
  </si>
  <si>
    <t>Администрация р-а</t>
  </si>
  <si>
    <t>коном.+ - перерасход</t>
  </si>
  <si>
    <t>Итого по образованию</t>
  </si>
  <si>
    <t>Итого по здравоохранению</t>
  </si>
  <si>
    <t>Итого по администрациям</t>
  </si>
  <si>
    <t>ИТОГО</t>
  </si>
  <si>
    <t>ИТОГО культура</t>
  </si>
  <si>
    <t>Валамазкая амбулатория</t>
  </si>
  <si>
    <t>Курьинская амбулатория</t>
  </si>
  <si>
    <t>сумма, руб.</t>
  </si>
  <si>
    <t>сумма. 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</si>
</sst>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/>
    <xf numFmtId="0" fontId="0" fillId="0" borderId="3" xfId="0" applyBorder="1" applyAlignment="1"/>
    <xf numFmtId="0" fontId="1" fillId="0" borderId="2" xfId="0" applyFont="1" applyFill="1" applyBorder="1" applyAlignment="1"/>
    <xf numFmtId="0" fontId="6" fillId="0" borderId="3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7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5" fillId="0" borderId="3" xfId="0" applyFont="1" applyBorder="1" applyAlignment="1"/>
    <xf numFmtId="0" fontId="3" fillId="0" borderId="2" xfId="0" applyFont="1" applyFill="1" applyBorder="1" applyAlignment="1"/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topLeftCell="A4" zoomScale="60" workbookViewId="0">
      <selection activeCell="I59" sqref="I59"/>
    </sheetView>
  </sheetViews>
  <sheetFormatPr defaultRowHeight="15"/>
  <cols>
    <col min="1" max="1" width="36.42578125" customWidth="1"/>
    <col min="3" max="3" width="10.85546875" customWidth="1"/>
    <col min="4" max="4" width="11.7109375" customWidth="1"/>
    <col min="5" max="5" width="9.28515625" customWidth="1"/>
    <col min="6" max="6" width="14.28515625" customWidth="1"/>
    <col min="7" max="7" width="12.140625" customWidth="1"/>
    <col min="8" max="8" width="10.140625" customWidth="1"/>
  </cols>
  <sheetData>
    <row r="1" spans="1:8">
      <c r="A1" s="7"/>
      <c r="B1" s="7" t="s">
        <v>9</v>
      </c>
      <c r="C1" s="7"/>
      <c r="D1" s="7"/>
      <c r="E1" s="7"/>
      <c r="F1" s="7"/>
      <c r="G1" s="7"/>
    </row>
    <row r="2" spans="1:8" ht="15.75">
      <c r="A2" s="22" t="s">
        <v>10</v>
      </c>
      <c r="B2" s="23"/>
      <c r="C2" s="21" t="s">
        <v>13</v>
      </c>
      <c r="D2" s="21"/>
      <c r="E2" s="21" t="s">
        <v>53</v>
      </c>
      <c r="F2" s="21"/>
      <c r="G2" s="27" t="s">
        <v>55</v>
      </c>
      <c r="H2" s="27"/>
    </row>
    <row r="3" spans="1:8" ht="15.75">
      <c r="A3" s="24"/>
      <c r="B3" s="25"/>
      <c r="C3" s="8" t="s">
        <v>11</v>
      </c>
      <c r="D3" s="8" t="s">
        <v>63</v>
      </c>
      <c r="E3" s="8" t="s">
        <v>11</v>
      </c>
      <c r="F3" s="8" t="s">
        <v>64</v>
      </c>
      <c r="G3" s="4" t="s">
        <v>11</v>
      </c>
      <c r="H3" s="4" t="s">
        <v>12</v>
      </c>
    </row>
    <row r="4" spans="1:8" ht="15.75">
      <c r="A4" s="30" t="s">
        <v>0</v>
      </c>
      <c r="B4" s="30"/>
      <c r="C4" s="2">
        <v>186</v>
      </c>
      <c r="D4" s="3">
        <v>4309.3</v>
      </c>
      <c r="E4" s="2">
        <v>783</v>
      </c>
      <c r="F4" s="2">
        <v>17800</v>
      </c>
      <c r="G4" s="4">
        <f>E4-C4</f>
        <v>597</v>
      </c>
      <c r="H4" s="4">
        <f>F4-D4</f>
        <v>13490.7</v>
      </c>
    </row>
    <row r="5" spans="1:8" ht="15.75">
      <c r="A5" s="36" t="s">
        <v>1</v>
      </c>
      <c r="B5" s="37"/>
      <c r="C5" s="2">
        <v>0</v>
      </c>
      <c r="D5" s="3">
        <v>0</v>
      </c>
      <c r="E5" s="2">
        <v>500</v>
      </c>
      <c r="F5" s="2">
        <v>10900</v>
      </c>
      <c r="G5" s="4">
        <f t="shared" ref="G5:G58" si="0">E5-C5</f>
        <v>500</v>
      </c>
      <c r="H5" s="4">
        <f t="shared" ref="H5:H58" si="1">F5-D5</f>
        <v>10900</v>
      </c>
    </row>
    <row r="6" spans="1:8" ht="15.75">
      <c r="A6" s="30" t="s">
        <v>2</v>
      </c>
      <c r="B6" s="30"/>
      <c r="C6" s="2">
        <v>874.94</v>
      </c>
      <c r="D6" s="3">
        <v>19937.25</v>
      </c>
      <c r="E6" s="2">
        <v>955</v>
      </c>
      <c r="F6" s="2">
        <v>21700</v>
      </c>
      <c r="G6" s="4">
        <f t="shared" si="0"/>
        <v>80.059999999999945</v>
      </c>
      <c r="H6" s="4">
        <f t="shared" si="1"/>
        <v>1762.75</v>
      </c>
    </row>
    <row r="7" spans="1:8" ht="15.75">
      <c r="A7" s="30" t="s">
        <v>3</v>
      </c>
      <c r="B7" s="32"/>
      <c r="C7" s="2">
        <v>0</v>
      </c>
      <c r="D7" s="3">
        <v>0</v>
      </c>
      <c r="E7" s="2">
        <v>500</v>
      </c>
      <c r="F7" s="2">
        <v>10900</v>
      </c>
      <c r="G7" s="4">
        <f t="shared" si="0"/>
        <v>500</v>
      </c>
      <c r="H7" s="4">
        <f t="shared" si="1"/>
        <v>10900</v>
      </c>
    </row>
    <row r="8" spans="1:8" ht="15.75">
      <c r="A8" s="30" t="s">
        <v>4</v>
      </c>
      <c r="B8" s="30"/>
      <c r="C8" s="2">
        <v>457</v>
      </c>
      <c r="D8" s="3">
        <v>10433</v>
      </c>
      <c r="E8" s="2">
        <v>750</v>
      </c>
      <c r="F8" s="2">
        <v>17100</v>
      </c>
      <c r="G8" s="4">
        <f t="shared" si="0"/>
        <v>293</v>
      </c>
      <c r="H8" s="4">
        <f t="shared" si="1"/>
        <v>6667</v>
      </c>
    </row>
    <row r="9" spans="1:8" ht="15.75">
      <c r="A9" s="30" t="s">
        <v>5</v>
      </c>
      <c r="B9" s="30"/>
      <c r="C9" s="2">
        <v>726.05</v>
      </c>
      <c r="D9" s="3">
        <v>16544.099999999999</v>
      </c>
      <c r="E9" s="2">
        <v>800</v>
      </c>
      <c r="F9" s="2">
        <v>18200</v>
      </c>
      <c r="G9" s="4">
        <f t="shared" si="0"/>
        <v>73.950000000000045</v>
      </c>
      <c r="H9" s="4">
        <f t="shared" si="1"/>
        <v>1655.9000000000015</v>
      </c>
    </row>
    <row r="10" spans="1:8" ht="15.75">
      <c r="A10" s="31" t="s">
        <v>6</v>
      </c>
      <c r="B10" s="31"/>
      <c r="C10" s="2">
        <v>1049.75</v>
      </c>
      <c r="D10" s="3">
        <v>23494.9</v>
      </c>
      <c r="E10" s="2">
        <v>1320</v>
      </c>
      <c r="F10" s="2">
        <v>30000</v>
      </c>
      <c r="G10" s="4">
        <f t="shared" si="0"/>
        <v>270.25</v>
      </c>
      <c r="H10" s="4">
        <f t="shared" si="1"/>
        <v>6505.0999999999985</v>
      </c>
    </row>
    <row r="11" spans="1:8" ht="15.75">
      <c r="A11" s="31" t="s">
        <v>7</v>
      </c>
      <c r="B11" s="31"/>
      <c r="C11" s="2">
        <v>893.75</v>
      </c>
      <c r="D11" s="3">
        <v>20365.3</v>
      </c>
      <c r="E11" s="2">
        <v>975</v>
      </c>
      <c r="F11" s="2">
        <v>22100</v>
      </c>
      <c r="G11" s="4">
        <f t="shared" si="0"/>
        <v>81.25</v>
      </c>
      <c r="H11" s="4">
        <f t="shared" si="1"/>
        <v>1734.7000000000007</v>
      </c>
    </row>
    <row r="12" spans="1:8" ht="15.75">
      <c r="A12" s="31" t="s">
        <v>8</v>
      </c>
      <c r="B12" s="31"/>
      <c r="C12" s="2">
        <v>1464.5</v>
      </c>
      <c r="D12" s="3">
        <v>34132.49</v>
      </c>
      <c r="E12" s="2">
        <v>1632</v>
      </c>
      <c r="F12" s="2">
        <v>37100</v>
      </c>
      <c r="G12" s="4">
        <f t="shared" si="0"/>
        <v>167.5</v>
      </c>
      <c r="H12" s="4">
        <f t="shared" si="1"/>
        <v>2967.510000000002</v>
      </c>
    </row>
    <row r="13" spans="1:8" ht="15.75">
      <c r="A13" s="27" t="s">
        <v>14</v>
      </c>
      <c r="B13" s="27"/>
      <c r="C13" s="2">
        <v>259.33</v>
      </c>
      <c r="D13" s="3">
        <v>7317.74</v>
      </c>
      <c r="E13" s="2">
        <v>250</v>
      </c>
      <c r="F13" s="2">
        <v>5700</v>
      </c>
      <c r="G13" s="4">
        <f t="shared" si="0"/>
        <v>-9.3299999999999841</v>
      </c>
      <c r="H13" s="4">
        <f t="shared" si="1"/>
        <v>-1617.7399999999998</v>
      </c>
    </row>
    <row r="14" spans="1:8" ht="15.75">
      <c r="A14" s="28" t="s">
        <v>51</v>
      </c>
      <c r="B14" s="29"/>
      <c r="C14" s="2">
        <v>113</v>
      </c>
      <c r="D14" s="3">
        <v>2569.2600000000002</v>
      </c>
      <c r="E14" s="2">
        <v>160</v>
      </c>
      <c r="F14" s="2">
        <v>3600</v>
      </c>
      <c r="G14" s="4">
        <f t="shared" si="0"/>
        <v>47</v>
      </c>
      <c r="H14" s="4">
        <f t="shared" si="1"/>
        <v>1030.7399999999998</v>
      </c>
    </row>
    <row r="15" spans="1:8" ht="15.75">
      <c r="A15" s="28" t="s">
        <v>15</v>
      </c>
      <c r="B15" s="29"/>
      <c r="C15" s="2">
        <v>866</v>
      </c>
      <c r="D15" s="3">
        <v>19901.13</v>
      </c>
      <c r="E15" s="2">
        <v>1150</v>
      </c>
      <c r="F15" s="2">
        <v>26100</v>
      </c>
      <c r="G15" s="4">
        <f t="shared" si="0"/>
        <v>284</v>
      </c>
      <c r="H15" s="4">
        <f t="shared" si="1"/>
        <v>6198.869999999999</v>
      </c>
    </row>
    <row r="16" spans="1:8" ht="15.75">
      <c r="A16" s="28" t="s">
        <v>16</v>
      </c>
      <c r="B16" s="29"/>
      <c r="C16" s="2">
        <v>501.7</v>
      </c>
      <c r="D16" s="3">
        <v>11321.8</v>
      </c>
      <c r="E16" s="2">
        <v>811</v>
      </c>
      <c r="F16" s="2">
        <v>18400</v>
      </c>
      <c r="G16" s="4">
        <f t="shared" si="0"/>
        <v>309.3</v>
      </c>
      <c r="H16" s="4">
        <f t="shared" si="1"/>
        <v>7078.2000000000007</v>
      </c>
    </row>
    <row r="17" spans="1:12" ht="15.75">
      <c r="A17" s="28" t="s">
        <v>17</v>
      </c>
      <c r="B17" s="29"/>
      <c r="C17" s="4"/>
      <c r="D17" s="4"/>
      <c r="E17" s="2">
        <v>190</v>
      </c>
      <c r="F17" s="4"/>
      <c r="G17" s="4">
        <f t="shared" si="0"/>
        <v>190</v>
      </c>
      <c r="H17" s="4">
        <f t="shared" si="1"/>
        <v>0</v>
      </c>
    </row>
    <row r="18" spans="1:12" ht="15.75">
      <c r="A18" s="28" t="s">
        <v>18</v>
      </c>
      <c r="B18" s="29"/>
      <c r="C18" s="2">
        <v>270.58999999999997</v>
      </c>
      <c r="D18" s="3">
        <v>6498.05</v>
      </c>
      <c r="E18" s="2">
        <v>186</v>
      </c>
      <c r="F18" s="2">
        <v>4000</v>
      </c>
      <c r="G18" s="4">
        <f t="shared" si="0"/>
        <v>-84.589999999999975</v>
      </c>
      <c r="H18" s="4">
        <f t="shared" si="1"/>
        <v>-2498.0500000000002</v>
      </c>
    </row>
    <row r="19" spans="1:12" ht="15.75">
      <c r="A19" s="28" t="s">
        <v>19</v>
      </c>
      <c r="B19" s="29"/>
      <c r="C19" s="2">
        <v>333.62</v>
      </c>
      <c r="D19" s="3">
        <v>10829.82</v>
      </c>
      <c r="E19" s="2">
        <v>300</v>
      </c>
      <c r="F19" s="2">
        <v>6800</v>
      </c>
      <c r="G19" s="4">
        <f t="shared" si="0"/>
        <v>-33.620000000000005</v>
      </c>
      <c r="H19" s="4">
        <f t="shared" si="1"/>
        <v>-4029.8199999999997</v>
      </c>
    </row>
    <row r="20" spans="1:12" ht="15.75">
      <c r="A20" s="33" t="s">
        <v>56</v>
      </c>
      <c r="B20" s="34"/>
      <c r="C20" s="5">
        <f>SUM(C4:C19)</f>
        <v>7996.23</v>
      </c>
      <c r="D20" s="6">
        <f>SUM(D4:D19)</f>
        <v>187654.13999999998</v>
      </c>
      <c r="E20" s="5">
        <f>SUM(E4:E19)</f>
        <v>11262</v>
      </c>
      <c r="F20" s="5">
        <f>SUM(F4:F19)</f>
        <v>250400</v>
      </c>
      <c r="G20" s="12">
        <f t="shared" si="0"/>
        <v>3265.7700000000004</v>
      </c>
      <c r="H20" s="12">
        <f t="shared" si="1"/>
        <v>62745.860000000015</v>
      </c>
    </row>
    <row r="21" spans="1:12" ht="15.75">
      <c r="A21" s="26" t="s">
        <v>20</v>
      </c>
      <c r="B21" s="27"/>
      <c r="C21" s="2">
        <v>4910.75</v>
      </c>
      <c r="D21" s="3">
        <v>111.09</v>
      </c>
      <c r="E21" s="2">
        <v>7000</v>
      </c>
      <c r="F21" s="2">
        <v>158.9</v>
      </c>
      <c r="G21" s="4">
        <f t="shared" si="0"/>
        <v>2089.25</v>
      </c>
      <c r="H21" s="4">
        <f t="shared" si="1"/>
        <v>47.81</v>
      </c>
    </row>
    <row r="22" spans="1:12" ht="15.75">
      <c r="A22" s="17" t="s">
        <v>61</v>
      </c>
      <c r="B22" s="18"/>
      <c r="C22" s="2">
        <v>324.5</v>
      </c>
      <c r="D22" s="3">
        <v>7275.92</v>
      </c>
      <c r="E22" s="2">
        <v>500</v>
      </c>
      <c r="F22" s="2">
        <v>11400</v>
      </c>
      <c r="G22" s="4">
        <f t="shared" si="0"/>
        <v>175.5</v>
      </c>
      <c r="H22" s="4">
        <f t="shared" si="1"/>
        <v>4124.08</v>
      </c>
    </row>
    <row r="23" spans="1:12" ht="15.75">
      <c r="A23" s="17" t="s">
        <v>21</v>
      </c>
      <c r="B23" s="18"/>
      <c r="C23" s="2">
        <v>74.3</v>
      </c>
      <c r="D23" s="3">
        <v>1298.68</v>
      </c>
      <c r="E23" s="2">
        <v>50</v>
      </c>
      <c r="F23" s="2">
        <v>1100</v>
      </c>
      <c r="G23" s="4">
        <f t="shared" si="0"/>
        <v>-24.299999999999997</v>
      </c>
      <c r="H23" s="4">
        <f t="shared" si="1"/>
        <v>-198.68000000000006</v>
      </c>
    </row>
    <row r="24" spans="1:12" ht="15.75">
      <c r="A24" s="17" t="s">
        <v>22</v>
      </c>
      <c r="B24" s="18"/>
      <c r="C24" s="2">
        <v>32</v>
      </c>
      <c r="D24" s="3">
        <v>790</v>
      </c>
      <c r="E24" s="2">
        <v>40</v>
      </c>
      <c r="F24" s="2">
        <v>900</v>
      </c>
      <c r="G24" s="4">
        <f t="shared" si="0"/>
        <v>8</v>
      </c>
      <c r="H24" s="4">
        <f t="shared" si="1"/>
        <v>110</v>
      </c>
    </row>
    <row r="25" spans="1:12" ht="15.75">
      <c r="A25" s="17" t="s">
        <v>23</v>
      </c>
      <c r="B25" s="18"/>
      <c r="C25" s="2">
        <v>11.8</v>
      </c>
      <c r="D25" s="3">
        <v>270</v>
      </c>
      <c r="E25" s="2">
        <v>40</v>
      </c>
      <c r="F25" s="2">
        <v>900</v>
      </c>
      <c r="G25" s="4">
        <f t="shared" si="0"/>
        <v>28.2</v>
      </c>
      <c r="H25" s="4">
        <f t="shared" si="1"/>
        <v>630</v>
      </c>
    </row>
    <row r="26" spans="1:12" ht="15.75">
      <c r="A26" s="17" t="s">
        <v>24</v>
      </c>
      <c r="B26" s="18"/>
      <c r="C26" s="2">
        <v>64.5</v>
      </c>
      <c r="D26" s="3">
        <v>1259.49</v>
      </c>
      <c r="E26" s="2">
        <v>35</v>
      </c>
      <c r="F26" s="2">
        <v>800</v>
      </c>
      <c r="G26" s="4">
        <f t="shared" si="0"/>
        <v>-29.5</v>
      </c>
      <c r="H26" s="4">
        <f t="shared" si="1"/>
        <v>-459.49</v>
      </c>
    </row>
    <row r="27" spans="1:12" ht="15.75">
      <c r="A27" s="17" t="s">
        <v>62</v>
      </c>
      <c r="B27" s="18"/>
      <c r="C27" s="2">
        <v>49.45</v>
      </c>
      <c r="D27" s="3">
        <v>1110.72</v>
      </c>
      <c r="E27" s="2">
        <v>70</v>
      </c>
      <c r="F27" s="2">
        <v>1600</v>
      </c>
      <c r="G27" s="4">
        <f t="shared" si="0"/>
        <v>20.549999999999997</v>
      </c>
      <c r="H27" s="4">
        <f t="shared" si="1"/>
        <v>489.28</v>
      </c>
    </row>
    <row r="28" spans="1:12" ht="15.75">
      <c r="A28" s="35" t="s">
        <v>57</v>
      </c>
      <c r="B28" s="34"/>
      <c r="C28" s="5">
        <f>SUM(C21:C27)</f>
        <v>5467.3</v>
      </c>
      <c r="D28" s="6">
        <f>SUM(D21:D27)</f>
        <v>12115.9</v>
      </c>
      <c r="E28" s="5">
        <f>SUM(E21:E27)</f>
        <v>7735</v>
      </c>
      <c r="F28" s="5">
        <f>SUM(F21:F27)</f>
        <v>16858.900000000001</v>
      </c>
      <c r="G28" s="12">
        <f t="shared" si="0"/>
        <v>2267.6999999999998</v>
      </c>
      <c r="H28" s="12">
        <f t="shared" si="1"/>
        <v>4743.0000000000018</v>
      </c>
    </row>
    <row r="29" spans="1:12" ht="15.75">
      <c r="A29" s="17" t="s">
        <v>25</v>
      </c>
      <c r="B29" s="18"/>
      <c r="C29" s="2">
        <v>31.3</v>
      </c>
      <c r="D29" s="3">
        <v>710</v>
      </c>
      <c r="E29" s="9">
        <v>31.3</v>
      </c>
      <c r="F29" s="9">
        <v>800</v>
      </c>
      <c r="G29" s="4">
        <f t="shared" si="0"/>
        <v>0</v>
      </c>
      <c r="H29" s="4">
        <f t="shared" si="1"/>
        <v>90</v>
      </c>
    </row>
    <row r="30" spans="1:12" ht="15.75">
      <c r="A30" s="17" t="s">
        <v>26</v>
      </c>
      <c r="B30" s="18"/>
      <c r="C30" s="2">
        <v>28.3</v>
      </c>
      <c r="D30" s="3">
        <v>700</v>
      </c>
      <c r="E30" s="9">
        <v>28.3</v>
      </c>
      <c r="F30" s="9">
        <v>700</v>
      </c>
      <c r="G30" s="4">
        <f t="shared" si="0"/>
        <v>0</v>
      </c>
      <c r="H30" s="4">
        <f t="shared" si="1"/>
        <v>0</v>
      </c>
    </row>
    <row r="31" spans="1:12" ht="15.75">
      <c r="A31" s="17" t="s">
        <v>27</v>
      </c>
      <c r="B31" s="18"/>
      <c r="C31" s="2">
        <v>28.3</v>
      </c>
      <c r="D31" s="3">
        <v>700</v>
      </c>
      <c r="E31" s="9">
        <v>28.3</v>
      </c>
      <c r="F31" s="9">
        <v>700</v>
      </c>
      <c r="G31" s="4">
        <f t="shared" si="0"/>
        <v>0</v>
      </c>
      <c r="H31" s="4">
        <f t="shared" si="1"/>
        <v>0</v>
      </c>
      <c r="I31" s="1"/>
      <c r="J31" s="1"/>
      <c r="K31" s="1"/>
      <c r="L31" s="1"/>
    </row>
    <row r="32" spans="1:12" ht="15.75">
      <c r="A32" s="17" t="s">
        <v>28</v>
      </c>
      <c r="B32" s="18"/>
      <c r="C32" s="2">
        <v>28.3</v>
      </c>
      <c r="D32" s="3">
        <v>700</v>
      </c>
      <c r="E32" s="9">
        <v>28.3</v>
      </c>
      <c r="F32" s="9">
        <v>700</v>
      </c>
      <c r="G32" s="4">
        <f t="shared" si="0"/>
        <v>0</v>
      </c>
      <c r="H32" s="4">
        <f t="shared" si="1"/>
        <v>0</v>
      </c>
      <c r="I32" s="1"/>
      <c r="J32" s="1"/>
      <c r="K32" s="1"/>
      <c r="L32" s="1"/>
    </row>
    <row r="33" spans="1:12" ht="15.75">
      <c r="A33" s="17" t="s">
        <v>29</v>
      </c>
      <c r="B33" s="18"/>
      <c r="C33" s="2">
        <v>31.3</v>
      </c>
      <c r="D33" s="3">
        <v>700</v>
      </c>
      <c r="E33" s="9">
        <v>31.3</v>
      </c>
      <c r="F33" s="9">
        <v>700</v>
      </c>
      <c r="G33" s="4">
        <f t="shared" si="0"/>
        <v>0</v>
      </c>
      <c r="H33" s="4">
        <f t="shared" si="1"/>
        <v>0</v>
      </c>
      <c r="I33" s="1"/>
      <c r="J33" s="1"/>
      <c r="K33" s="1"/>
      <c r="L33" s="1"/>
    </row>
    <row r="34" spans="1:12" ht="15.75">
      <c r="A34" s="17" t="s">
        <v>30</v>
      </c>
      <c r="B34" s="18"/>
      <c r="C34" s="2">
        <v>6.17</v>
      </c>
      <c r="D34" s="3">
        <v>140</v>
      </c>
      <c r="E34" s="9">
        <v>28.3</v>
      </c>
      <c r="F34" s="9">
        <v>700</v>
      </c>
      <c r="G34" s="4">
        <f t="shared" si="0"/>
        <v>22.130000000000003</v>
      </c>
      <c r="H34" s="4">
        <f t="shared" si="1"/>
        <v>560</v>
      </c>
    </row>
    <row r="35" spans="1:12" ht="15.75">
      <c r="A35" s="17" t="s">
        <v>31</v>
      </c>
      <c r="B35" s="18"/>
      <c r="C35" s="2">
        <v>28.3</v>
      </c>
      <c r="D35" s="3">
        <v>700</v>
      </c>
      <c r="E35" s="9">
        <v>28.3</v>
      </c>
      <c r="F35" s="9">
        <v>700</v>
      </c>
      <c r="G35" s="4">
        <f t="shared" si="0"/>
        <v>0</v>
      </c>
      <c r="H35" s="4">
        <f t="shared" si="1"/>
        <v>0</v>
      </c>
    </row>
    <row r="36" spans="1:12" ht="15.75">
      <c r="A36" s="27" t="s">
        <v>54</v>
      </c>
      <c r="B36" s="27"/>
      <c r="C36" s="9">
        <v>410.13</v>
      </c>
      <c r="D36" s="9">
        <v>9297.65</v>
      </c>
      <c r="E36" s="11">
        <v>450</v>
      </c>
      <c r="F36" s="11">
        <v>10200</v>
      </c>
      <c r="G36" s="9">
        <f t="shared" si="0"/>
        <v>39.870000000000005</v>
      </c>
      <c r="H36" s="9">
        <f t="shared" si="1"/>
        <v>902.35000000000036</v>
      </c>
    </row>
    <row r="37" spans="1:12" ht="15.75">
      <c r="A37" s="17" t="s">
        <v>32</v>
      </c>
      <c r="B37" s="18"/>
      <c r="C37" s="2">
        <v>28.3</v>
      </c>
      <c r="D37" s="3">
        <v>700</v>
      </c>
      <c r="E37" s="9">
        <v>28.3</v>
      </c>
      <c r="F37" s="9">
        <v>700</v>
      </c>
      <c r="G37" s="4">
        <f t="shared" si="0"/>
        <v>0</v>
      </c>
      <c r="H37" s="4">
        <f t="shared" si="1"/>
        <v>0</v>
      </c>
    </row>
    <row r="38" spans="1:12" ht="15.75">
      <c r="A38" s="17" t="s">
        <v>48</v>
      </c>
      <c r="B38" s="18"/>
      <c r="C38" s="2">
        <v>177.71</v>
      </c>
      <c r="D38" s="3">
        <v>4361.7</v>
      </c>
      <c r="E38" s="9">
        <v>70</v>
      </c>
      <c r="F38" s="9">
        <v>1600</v>
      </c>
      <c r="G38" s="4">
        <f>E38-C38</f>
        <v>-107.71000000000001</v>
      </c>
      <c r="H38" s="4">
        <f>F38-D38</f>
        <v>-2761.7</v>
      </c>
    </row>
    <row r="39" spans="1:12" ht="15.75">
      <c r="A39" s="35" t="s">
        <v>58</v>
      </c>
      <c r="B39" s="34"/>
      <c r="C39" s="5">
        <f>SUM(C29:C38)</f>
        <v>798.11</v>
      </c>
      <c r="D39" s="6">
        <f>SUM(D29:D38)</f>
        <v>18709.349999999999</v>
      </c>
      <c r="E39" s="10">
        <f>SUM(E29:E38)</f>
        <v>752.4</v>
      </c>
      <c r="F39" s="10">
        <f>SUM(F29:F38)</f>
        <v>17500</v>
      </c>
      <c r="G39" s="12">
        <f t="shared" si="0"/>
        <v>-45.710000000000036</v>
      </c>
      <c r="H39" s="12">
        <f t="shared" si="1"/>
        <v>-1209.3499999999985</v>
      </c>
    </row>
    <row r="40" spans="1:12" ht="15.75">
      <c r="A40" s="17" t="s">
        <v>36</v>
      </c>
      <c r="B40" s="18"/>
      <c r="C40" s="2">
        <v>9.5</v>
      </c>
      <c r="D40" s="3">
        <v>218.81</v>
      </c>
      <c r="E40" s="9"/>
      <c r="F40" s="9"/>
      <c r="G40" s="4">
        <f t="shared" si="0"/>
        <v>-9.5</v>
      </c>
      <c r="H40" s="4">
        <f t="shared" si="1"/>
        <v>-218.81</v>
      </c>
    </row>
    <row r="41" spans="1:12" ht="15.75">
      <c r="A41" s="17" t="s">
        <v>35</v>
      </c>
      <c r="B41" s="18"/>
      <c r="C41" s="2">
        <v>9.5</v>
      </c>
      <c r="D41" s="3">
        <v>219.43</v>
      </c>
      <c r="E41" s="9"/>
      <c r="F41" s="9"/>
      <c r="G41" s="4">
        <f t="shared" si="0"/>
        <v>-9.5</v>
      </c>
      <c r="H41" s="4">
        <f t="shared" si="1"/>
        <v>-219.43</v>
      </c>
    </row>
    <row r="42" spans="1:12" ht="15.75">
      <c r="A42" s="17" t="s">
        <v>39</v>
      </c>
      <c r="B42" s="18"/>
      <c r="C42" s="2">
        <v>114.01</v>
      </c>
      <c r="D42" s="3">
        <v>2698.81</v>
      </c>
      <c r="E42" s="9"/>
      <c r="F42" s="9"/>
      <c r="G42" s="4">
        <f t="shared" si="0"/>
        <v>-114.01</v>
      </c>
      <c r="H42" s="4">
        <f t="shared" si="1"/>
        <v>-2698.81</v>
      </c>
    </row>
    <row r="43" spans="1:12" ht="15.75">
      <c r="A43" s="17" t="s">
        <v>43</v>
      </c>
      <c r="B43" s="18"/>
      <c r="C43" s="2">
        <v>42.1</v>
      </c>
      <c r="D43" s="3">
        <v>955.76</v>
      </c>
      <c r="E43" s="9"/>
      <c r="F43" s="9"/>
      <c r="G43" s="4">
        <f t="shared" si="0"/>
        <v>-42.1</v>
      </c>
      <c r="H43" s="4">
        <f t="shared" si="1"/>
        <v>-955.76</v>
      </c>
    </row>
    <row r="44" spans="1:12" ht="15.75">
      <c r="A44" s="17" t="s">
        <v>41</v>
      </c>
      <c r="B44" s="18"/>
      <c r="C44" s="2">
        <v>91.2</v>
      </c>
      <c r="D44" s="3">
        <v>2070.09</v>
      </c>
      <c r="E44" s="9"/>
      <c r="F44" s="9"/>
      <c r="G44" s="4">
        <f t="shared" si="0"/>
        <v>-91.2</v>
      </c>
      <c r="H44" s="4">
        <f t="shared" si="1"/>
        <v>-2070.09</v>
      </c>
    </row>
    <row r="45" spans="1:12" ht="15.75">
      <c r="A45" s="17" t="s">
        <v>37</v>
      </c>
      <c r="B45" s="18"/>
      <c r="C45" s="2">
        <v>126.8</v>
      </c>
      <c r="D45" s="3">
        <v>2877.65</v>
      </c>
      <c r="E45" s="9"/>
      <c r="F45" s="9"/>
      <c r="G45" s="4">
        <f t="shared" si="0"/>
        <v>-126.8</v>
      </c>
      <c r="H45" s="4">
        <f t="shared" si="1"/>
        <v>-2877.65</v>
      </c>
    </row>
    <row r="46" spans="1:12" ht="15.75">
      <c r="A46" s="17" t="s">
        <v>34</v>
      </c>
      <c r="B46" s="18"/>
      <c r="C46" s="2">
        <v>13.8</v>
      </c>
      <c r="D46" s="3">
        <v>313.26</v>
      </c>
      <c r="E46" s="9"/>
      <c r="F46" s="9"/>
      <c r="G46" s="4">
        <f t="shared" si="0"/>
        <v>-13.8</v>
      </c>
      <c r="H46" s="4">
        <f t="shared" si="1"/>
        <v>-313.26</v>
      </c>
    </row>
    <row r="47" spans="1:12" ht="15.75">
      <c r="A47" s="17" t="s">
        <v>42</v>
      </c>
      <c r="B47" s="18"/>
      <c r="C47" s="2">
        <v>13.6</v>
      </c>
      <c r="D47" s="3">
        <v>308.74</v>
      </c>
      <c r="E47" s="9"/>
      <c r="F47" s="9"/>
      <c r="G47" s="4">
        <f t="shared" si="0"/>
        <v>-13.6</v>
      </c>
      <c r="H47" s="4">
        <f t="shared" si="1"/>
        <v>-308.74</v>
      </c>
    </row>
    <row r="48" spans="1:12" ht="15.75">
      <c r="A48" s="17" t="s">
        <v>38</v>
      </c>
      <c r="B48" s="18"/>
      <c r="C48" s="2">
        <v>10.53</v>
      </c>
      <c r="D48" s="3">
        <v>249.55</v>
      </c>
      <c r="E48" s="9"/>
      <c r="F48" s="9"/>
      <c r="G48" s="4">
        <f t="shared" si="0"/>
        <v>-10.53</v>
      </c>
      <c r="H48" s="4">
        <f t="shared" si="1"/>
        <v>-249.55</v>
      </c>
    </row>
    <row r="49" spans="1:8" ht="15.75">
      <c r="A49" s="17" t="s">
        <v>44</v>
      </c>
      <c r="B49" s="18"/>
      <c r="C49" s="2">
        <v>14.3</v>
      </c>
      <c r="D49" s="3">
        <v>324.5</v>
      </c>
      <c r="E49" s="9"/>
      <c r="F49" s="9"/>
      <c r="G49" s="4">
        <f t="shared" si="0"/>
        <v>-14.3</v>
      </c>
      <c r="H49" s="4">
        <f t="shared" si="1"/>
        <v>-324.5</v>
      </c>
    </row>
    <row r="50" spans="1:8" ht="15.75">
      <c r="A50" s="19" t="s">
        <v>52</v>
      </c>
      <c r="B50" s="20"/>
      <c r="C50" s="14">
        <f>SUM(C40:C49)</f>
        <v>445.34000000000003</v>
      </c>
      <c r="D50" s="15">
        <f>SUM(D40:D49)</f>
        <v>10236.6</v>
      </c>
      <c r="E50" s="16">
        <v>470</v>
      </c>
      <c r="F50" s="16">
        <v>10700</v>
      </c>
      <c r="G50" s="4">
        <f t="shared" si="0"/>
        <v>24.659999999999968</v>
      </c>
      <c r="H50" s="4">
        <f t="shared" si="1"/>
        <v>463.39999999999964</v>
      </c>
    </row>
    <row r="51" spans="1:8" ht="15.75">
      <c r="A51" s="17" t="s">
        <v>40</v>
      </c>
      <c r="B51" s="18"/>
      <c r="C51" s="2">
        <v>30.2</v>
      </c>
      <c r="D51" s="3">
        <v>685.78</v>
      </c>
      <c r="E51" s="9">
        <v>31</v>
      </c>
      <c r="F51" s="9">
        <v>800</v>
      </c>
      <c r="G51" s="4">
        <f t="shared" si="0"/>
        <v>0.80000000000000071</v>
      </c>
      <c r="H51" s="4">
        <f t="shared" si="1"/>
        <v>114.22000000000003</v>
      </c>
    </row>
    <row r="52" spans="1:8" ht="15.75">
      <c r="A52" s="17" t="s">
        <v>33</v>
      </c>
      <c r="B52" s="18"/>
      <c r="C52" s="2">
        <v>27.6</v>
      </c>
      <c r="D52" s="3">
        <v>625.71</v>
      </c>
      <c r="E52" s="9">
        <v>48</v>
      </c>
      <c r="F52" s="9">
        <v>1100</v>
      </c>
      <c r="G52" s="4">
        <f t="shared" si="0"/>
        <v>20.399999999999999</v>
      </c>
      <c r="H52" s="4">
        <f t="shared" si="1"/>
        <v>474.28999999999996</v>
      </c>
    </row>
    <row r="53" spans="1:8" ht="15.75">
      <c r="A53" s="17" t="s">
        <v>45</v>
      </c>
      <c r="B53" s="18"/>
      <c r="C53" s="2">
        <v>19.8</v>
      </c>
      <c r="D53" s="3">
        <v>494.93</v>
      </c>
      <c r="E53" s="9">
        <v>25</v>
      </c>
      <c r="F53" s="9">
        <v>600</v>
      </c>
      <c r="G53" s="4">
        <f t="shared" si="0"/>
        <v>5.1999999999999993</v>
      </c>
      <c r="H53" s="4">
        <f t="shared" si="1"/>
        <v>105.07</v>
      </c>
    </row>
    <row r="54" spans="1:8" ht="15.75">
      <c r="A54" s="17" t="s">
        <v>46</v>
      </c>
      <c r="B54" s="18"/>
      <c r="C54" s="2">
        <v>32</v>
      </c>
      <c r="D54" s="3">
        <v>726.7</v>
      </c>
      <c r="E54" s="9">
        <v>54</v>
      </c>
      <c r="F54" s="9">
        <v>1200</v>
      </c>
      <c r="G54" s="4">
        <f t="shared" si="0"/>
        <v>22</v>
      </c>
      <c r="H54" s="4">
        <f t="shared" si="1"/>
        <v>473.29999999999995</v>
      </c>
    </row>
    <row r="55" spans="1:8" ht="15.75">
      <c r="A55" s="17" t="s">
        <v>47</v>
      </c>
      <c r="B55" s="18"/>
      <c r="C55" s="2">
        <v>802.5</v>
      </c>
      <c r="D55" s="3">
        <v>18346.28</v>
      </c>
      <c r="E55" s="9">
        <v>350</v>
      </c>
      <c r="F55" s="9">
        <v>800</v>
      </c>
      <c r="G55" s="4">
        <f t="shared" si="0"/>
        <v>-452.5</v>
      </c>
      <c r="H55" s="4">
        <f t="shared" si="1"/>
        <v>-17546.28</v>
      </c>
    </row>
    <row r="56" spans="1:8" ht="15.75">
      <c r="A56" s="40" t="s">
        <v>60</v>
      </c>
      <c r="B56" s="41"/>
      <c r="C56" s="5">
        <f>C50+C51+C52+C53+C54+C55</f>
        <v>1357.44</v>
      </c>
      <c r="D56" s="6">
        <f>D50+D51+D52+D53+D54+D55</f>
        <v>31116</v>
      </c>
      <c r="E56" s="10">
        <f>E50+E51+E52+E53+E54+E55</f>
        <v>978</v>
      </c>
      <c r="F56" s="10">
        <f>F50+F51+F52+F53+F54+F55</f>
        <v>15200</v>
      </c>
      <c r="G56" s="12">
        <f>E56-C56</f>
        <v>-379.44000000000005</v>
      </c>
      <c r="H56" s="12">
        <f>F56-D56</f>
        <v>-15916</v>
      </c>
    </row>
    <row r="57" spans="1:8" ht="15.75">
      <c r="A57" s="17" t="s">
        <v>49</v>
      </c>
      <c r="B57" s="18"/>
      <c r="C57" s="2">
        <v>1777</v>
      </c>
      <c r="D57" s="9">
        <v>40480.06</v>
      </c>
      <c r="E57" s="9">
        <v>1580</v>
      </c>
      <c r="F57" s="9">
        <v>36000</v>
      </c>
      <c r="G57" s="4">
        <f t="shared" si="0"/>
        <v>-197</v>
      </c>
      <c r="H57" s="4">
        <f t="shared" si="1"/>
        <v>-4480.0599999999977</v>
      </c>
    </row>
    <row r="58" spans="1:8" ht="15.75">
      <c r="A58" s="26" t="s">
        <v>50</v>
      </c>
      <c r="B58" s="42"/>
      <c r="C58" s="2">
        <v>190</v>
      </c>
      <c r="D58" s="3">
        <v>4330.1000000000004</v>
      </c>
      <c r="E58" s="9">
        <v>136</v>
      </c>
      <c r="F58" s="9">
        <v>3100</v>
      </c>
      <c r="G58" s="4">
        <f t="shared" si="0"/>
        <v>-54</v>
      </c>
      <c r="H58" s="4">
        <f t="shared" si="1"/>
        <v>-1230.1000000000004</v>
      </c>
    </row>
    <row r="59" spans="1:8">
      <c r="A59" s="38" t="s">
        <v>59</v>
      </c>
      <c r="B59" s="39"/>
      <c r="C59" s="13">
        <f>C20+C28+C39+C56+C57+C58</f>
        <v>17586.080000000002</v>
      </c>
      <c r="D59" s="13">
        <f>D20+D28+D39+D56+D57+D58</f>
        <v>294405.54999999993</v>
      </c>
      <c r="E59" s="13">
        <f>E20+E28+E39+E56+E57+E58</f>
        <v>22443.4</v>
      </c>
      <c r="F59" s="13">
        <f>F20+F28+F39+F56+F57+F58</f>
        <v>339058.9</v>
      </c>
      <c r="G59" s="13">
        <f>E59-C59</f>
        <v>4857.32</v>
      </c>
      <c r="H59" s="13">
        <f>F59-D59</f>
        <v>44653.350000000093</v>
      </c>
    </row>
  </sheetData>
  <mergeCells count="60">
    <mergeCell ref="A5:B5"/>
    <mergeCell ref="A31:B31"/>
    <mergeCell ref="A59:B59"/>
    <mergeCell ref="A56:B56"/>
    <mergeCell ref="A38:B38"/>
    <mergeCell ref="A39:B39"/>
    <mergeCell ref="A58:B58"/>
    <mergeCell ref="A54:B54"/>
    <mergeCell ref="A41:B41"/>
    <mergeCell ref="A42:B42"/>
    <mergeCell ref="A7:B7"/>
    <mergeCell ref="A16:B16"/>
    <mergeCell ref="A17:B17"/>
    <mergeCell ref="A18:B18"/>
    <mergeCell ref="G2:H2"/>
    <mergeCell ref="A20:B20"/>
    <mergeCell ref="A13:B13"/>
    <mergeCell ref="A4:B4"/>
    <mergeCell ref="A6:B6"/>
    <mergeCell ref="A8:B8"/>
    <mergeCell ref="A46:B46"/>
    <mergeCell ref="A51:B51"/>
    <mergeCell ref="A19:B19"/>
    <mergeCell ref="A9:B9"/>
    <mergeCell ref="A10:B10"/>
    <mergeCell ref="A11:B11"/>
    <mergeCell ref="A28:B28"/>
    <mergeCell ref="A24:B24"/>
    <mergeCell ref="A12:B12"/>
    <mergeCell ref="A43:B43"/>
    <mergeCell ref="A52:B52"/>
    <mergeCell ref="C2:D2"/>
    <mergeCell ref="E2:F2"/>
    <mergeCell ref="A2:B3"/>
    <mergeCell ref="A21:B21"/>
    <mergeCell ref="A14:B14"/>
    <mergeCell ref="A15:B15"/>
    <mergeCell ref="A36:B36"/>
    <mergeCell ref="A44:B44"/>
    <mergeCell ref="A45:B45"/>
    <mergeCell ref="A55:B55"/>
    <mergeCell ref="A57:B57"/>
    <mergeCell ref="A22:B22"/>
    <mergeCell ref="A23:B23"/>
    <mergeCell ref="A40:B40"/>
    <mergeCell ref="A25:B25"/>
    <mergeCell ref="A26:B26"/>
    <mergeCell ref="A27:B27"/>
    <mergeCell ref="A29:B29"/>
    <mergeCell ref="A30:B30"/>
    <mergeCell ref="A53:B53"/>
    <mergeCell ref="A32:B32"/>
    <mergeCell ref="A33:B33"/>
    <mergeCell ref="A34:B34"/>
    <mergeCell ref="A35:B35"/>
    <mergeCell ref="A37:B37"/>
    <mergeCell ref="A50:B50"/>
    <mergeCell ref="A47:B47"/>
    <mergeCell ref="A48:B48"/>
    <mergeCell ref="A49:B49"/>
  </mergeCells>
  <phoneticPr fontId="0" type="noConversion"/>
  <pageMargins left="0.7" right="0.7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2013-01-23T14:18:41Z</cp:lastPrinted>
  <dcterms:created xsi:type="dcterms:W3CDTF">2006-09-28T05:33:49Z</dcterms:created>
  <dcterms:modified xsi:type="dcterms:W3CDTF">2013-01-23T14:20:23Z</dcterms:modified>
</cp:coreProperties>
</file>