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8295" yWindow="4545" windowWidth="6825" windowHeight="2625"/>
  </bookViews>
  <sheets>
    <sheet name="электроснабжение" sheetId="5" r:id="rId1"/>
  </sheets>
  <definedNames>
    <definedName name="_xlnm.Print_Area" localSheetId="0">электроснабжение!$A$3:$K$32</definedName>
  </definedNames>
  <calcPr calcId="162913"/>
</workbook>
</file>

<file path=xl/calcChain.xml><?xml version="1.0" encoding="utf-8"?>
<calcChain xmlns="http://schemas.openxmlformats.org/spreadsheetml/2006/main">
  <c r="I33" i="5" l="1"/>
  <c r="D29" i="5" l="1"/>
  <c r="F29" i="5" l="1"/>
  <c r="D20" i="5" l="1"/>
  <c r="C31" i="5" l="1"/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F20" i="5" l="1"/>
  <c r="F31" i="5" s="1"/>
  <c r="D31" i="5" l="1"/>
</calcChain>
</file>

<file path=xl/comments1.xml><?xml version="1.0" encoding="utf-8"?>
<comments xmlns="http://schemas.openxmlformats.org/spreadsheetml/2006/main">
  <authors>
    <author>Автор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СВ 95-2 - 50 шт., светильники опоры
ж/б марки СВ 9,5-2 - 49 шт., светильники консольные ЖКУ29-1х250 -98 шт., кабельные ЛЭП
низкого напряжения(подземные) общей протяженностью 1,511 км</t>
        </r>
      </text>
    </comment>
  </commentList>
</comments>
</file>

<file path=xl/sharedStrings.xml><?xml version="1.0" encoding="utf-8"?>
<sst xmlns="http://schemas.openxmlformats.org/spreadsheetml/2006/main" count="148" uniqueCount="106">
  <si>
    <t>Адрес, марка</t>
  </si>
  <si>
    <t xml:space="preserve">Год ввода </t>
  </si>
  <si>
    <t>Балансовая стоимость, руб.</t>
  </si>
  <si>
    <t xml:space="preserve">итого </t>
  </si>
  <si>
    <t>№п/п</t>
  </si>
  <si>
    <t>Удмуртская Республика, Красногорский район, д.Бараны, ул.Советская</t>
  </si>
  <si>
    <t>наименование</t>
  </si>
  <si>
    <t>КЛ-0,4 кВ от ТП №125 Ф1ПС Дебы на новую модельную газовую котельную</t>
  </si>
  <si>
    <t>Удмуртская Республика, Красногорский район,с.Дебы, ул.Школьная</t>
  </si>
  <si>
    <t>1.Разрешения на ввод объекта в эксплуатацию от 06.11.2015 года №RU18515000-10-2015, выдавший орган: Администрация муниципального  образования  «Красногорский район». 2.Постановление Администрации  муниципального  образования  «Красногорский район» № 12 от 19.01.2016года.</t>
  </si>
  <si>
    <t>Воздушная линия 0,4 кВ</t>
  </si>
  <si>
    <t>Удмуртская Республика, Красногорский район, д.Большой Полом</t>
  </si>
  <si>
    <t>Решение Юкаменского районного суда  УР от 17.02.2017 №2-81/2017</t>
  </si>
  <si>
    <t>Воздушная линия 0,22 кВ</t>
  </si>
  <si>
    <t>Удмуртская Республика, Красногорский район, с.Красногорское,ул.Ленина</t>
  </si>
  <si>
    <t>Решение Юкаменского районного суда  УР от 21.02.2017 №2-80/2017</t>
  </si>
  <si>
    <t>КЛ-0,4 кВ Ф4, Ф5 на здание гимназии от ЭТП-28 Ф1 Ф2 ПС Красногорье</t>
  </si>
  <si>
    <t>Удмуртская Республика, Красногорский район, с.Красногорское,ул.Советская</t>
  </si>
  <si>
    <t>Решение Юкаменского районного суда  УР от 14.12.2017 №2-439/2017,</t>
  </si>
  <si>
    <t>КЛ-0,4 кВ Ф4 от ЗТП-9 Ф1  ПС Красногорье на котельную (ЦРБ)</t>
  </si>
  <si>
    <t>КЛ-0,4 кВ Ф2  на школу от ТП-219 Ф2  ПС Бараны</t>
  </si>
  <si>
    <t>Удмуртская Республика, Красногорский район, с.Архангельское, ул.Новая</t>
  </si>
  <si>
    <t>Решение Юкаменского районного суда  УР от 14.12.2017 №2-436/2017,</t>
  </si>
  <si>
    <t>КЛ-0,4 кВ Ф3 и Ф4 на школу от ЗТП-86 Ф3Ф4 ПС Бараны</t>
  </si>
  <si>
    <t>Решение Юкаменского районного суда  УР от 14.12.2017 №2-435/2017,</t>
  </si>
  <si>
    <t>КЛ-0,4 кВ Ф3 на котельную  от ЗТП-49 Ф4 ПС Красногорье(почта)</t>
  </si>
  <si>
    <t>Решение Юкаменского районного суда  УР от 14.12.2017 №2-439/2017</t>
  </si>
  <si>
    <t>КЛ-0,4 кВ Ф1 от ТП-191 Ф8 ПС Курья на детский сад</t>
  </si>
  <si>
    <t>Удмуртская Республика, Красногорский район, с.Красногорское,ул.Кирова</t>
  </si>
  <si>
    <t>Удмуртская Республика, Красногорский район, с.Курья, ул.Советская</t>
  </si>
  <si>
    <t>Решение Юкаменского районного суда  УР от 14.12.2017 №2-440/2017</t>
  </si>
  <si>
    <t>КЛ-0,4 кВ Ф2 от ТП-191 Ф8 ПС Курья на детский сад</t>
  </si>
  <si>
    <t>КЛ-0,4 кВ Ф1 от ТП-176 Ф8 ПС Курья на здание школы</t>
  </si>
  <si>
    <t>Удмуртская Республика, Красногорский район, с.Курья, ул.Юбилейная</t>
  </si>
  <si>
    <t>КЛ-0,4 кВ Ф2 на здание  СДК Дебинский  от  ТП-124 Ф1 ПС Дебы</t>
  </si>
  <si>
    <t>Удмуртская Республика, Красногорский район, с.Дебы, ул.Школьная</t>
  </si>
  <si>
    <t>Решение Юкаменского районного суда  УР от 14.12.2017 №2-437/2017</t>
  </si>
  <si>
    <t>КЛ-0,4 кВ Ф1, Ф2 на здание  школы от  ТП-125 Ф1 ПС Дебы</t>
  </si>
  <si>
    <t>Удмуртская Республика, Красногорский район, с.Валамаз, ул.Свободы</t>
  </si>
  <si>
    <t>ТП-155П  Ф2 ПС Валамаз "Лыжный цех"</t>
  </si>
  <si>
    <t>Решение Юкаменского районного суда  УР от 20.12.2017 №2-438/2017</t>
  </si>
  <si>
    <t>КЛ-0,4 кВ Ф3  на школу от ТП-218 Ф1  ПС Бараны</t>
  </si>
  <si>
    <t>протяжен ность, м</t>
  </si>
  <si>
    <t>Удмуртская Республика, Красногорский район,с.Красногорское, ул.Первомайская,26, освещенная лыжная трасса</t>
  </si>
  <si>
    <t>Распоряжение Министерства имущественных отношений Удмуртской Республики от 25.12.2008г №1646-р</t>
  </si>
  <si>
    <t>31.08.2009г</t>
  </si>
  <si>
    <t>Оперативное управление, № 18-18-14/002/2012-184 от 27.06.2012</t>
  </si>
  <si>
    <t>Удмуртская Республика, Красногорский район, д.Багыр, ул.Новая,7</t>
  </si>
  <si>
    <t>Наружные сети электроснабжения</t>
  </si>
  <si>
    <t>Разрешение на ввод объекта в эксплуатацию от 04.02.2019 №18-ru18515000-1-2019, выдавший орган: Администрация муниципального  образования  «Красногорский район»                                        Постановление "О предоставлении земельного участка в постоянное (бессрочное) пользование" от 29.12.2016 г. №944, выдавший орган: Администрация муниципального  образования  «Красногорский район»</t>
  </si>
  <si>
    <t>аренда</t>
  </si>
  <si>
    <t>сети наружного освещения0,444 км</t>
  </si>
  <si>
    <t>ИТОГО в ОУ</t>
  </si>
  <si>
    <t>ВСЕГО по МО</t>
  </si>
  <si>
    <t>КЛ-0,38 кВ (освещенная лыжная трасса)</t>
  </si>
  <si>
    <t>Дата включения в Реестр</t>
  </si>
  <si>
    <t>вид пользования</t>
  </si>
  <si>
    <t>Наименование пользователя</t>
  </si>
  <si>
    <t>МАОУ ДО ДЮСШ Красногорского района</t>
  </si>
  <si>
    <t>МБДОУ "Красногорский детский сад № 3"</t>
  </si>
  <si>
    <t>МКДОУ Багырский детский сад</t>
  </si>
  <si>
    <t>свидетельство  гос регистрации (№, дата)</t>
  </si>
  <si>
    <t>Документ-основание</t>
  </si>
  <si>
    <t>СЕТИ электроснабжения В ОПЕРАТИВНОМ УПРАВЛЕНИИ</t>
  </si>
  <si>
    <t>279 м, площадь 9,6 кв.м</t>
  </si>
  <si>
    <t>не передано обслуживающей организации</t>
  </si>
  <si>
    <t>муниципальная казна</t>
  </si>
  <si>
    <t>Удмуртская Республика, Красногорский район, с.Красногорское, ул. Первомайская, 4</t>
  </si>
  <si>
    <t>УР, Красногорский район, с. Красногорское, ул. Барышникова, 13А/2</t>
  </si>
  <si>
    <t>Постановление Администрации МО "Красногорский район" №605 от 11.11.2020 г.</t>
  </si>
  <si>
    <t>Наружное электроснабжение (ФОК)</t>
  </si>
  <si>
    <t>2020 г.</t>
  </si>
  <si>
    <t>Наружное электроосвещение (стадион)</t>
  </si>
  <si>
    <t>УР, Красногорский район, с. Красногорское, ул. Барышникова, 13А/1</t>
  </si>
  <si>
    <t xml:space="preserve">Свидетельство о регистрации № 18:15:024001:303-18/005/2019-2
от 2019-03-28 ( - Оперативное управление)
</t>
  </si>
  <si>
    <t>сети электроснабжения 0,512 км (0,4 Кв)</t>
  </si>
  <si>
    <t>88583,3,3</t>
  </si>
  <si>
    <t>П458 от 16.05.2013</t>
  </si>
  <si>
    <t xml:space="preserve">18:15:052054:51-18/061/2021-2
от 2021-09-29 ( - Оперативное управление)
</t>
  </si>
  <si>
    <t>Оперативное управление
18:15:052054:52-18/061/2021-2
29.09.2021 07:25:53</t>
  </si>
  <si>
    <t>МРСК "Центра и Приволжья"</t>
  </si>
  <si>
    <t xml:space="preserve">Оперативное управление
18:15:000000:1172-18/064/2021-4
23.09.2021 </t>
  </si>
  <si>
    <t xml:space="preserve">Оперативное управление
18:15:000000:1169-18/064/2021-4
23.09.2021 </t>
  </si>
  <si>
    <t>18:15:023002:332-18/063/2022-5 от 20.04.2022</t>
  </si>
  <si>
    <t>18:15:054001:289-18/072/2022-5 от 20.04.2022</t>
  </si>
  <si>
    <t>18:15:000000:1169-18/072/2022-6 от 20.04.2022</t>
  </si>
  <si>
    <t>18:15:036002:290-18/063/2022-5 от 20.04.2022</t>
  </si>
  <si>
    <t>18:15:024001:303-18/119/2022-4 от 20.04.2022</t>
  </si>
  <si>
    <t>18:15:000000:810-18/058/2022-5 от 21.04.2022</t>
  </si>
  <si>
    <t>18:15:000000:814-18/058/2022-4 от 21.04.2022</t>
  </si>
  <si>
    <t>18:15:036002:288-18/075/2022-5 от 20.04.2022</t>
  </si>
  <si>
    <t>18:15:000000:812-18/116/2022-5 от 21.04.2022</t>
  </si>
  <si>
    <t>18:15:052054:52-18/072/2022-4 от 21.04.2022</t>
  </si>
  <si>
    <t>18:15:070001:25-18/072/2022-4 от 21.04.2022</t>
  </si>
  <si>
    <t>18:15:033002:1086-18/072/2022-5 от 21.04.2022</t>
  </si>
  <si>
    <t>18:15:000000:805-18/065/2022-3 от 21.04.2022</t>
  </si>
  <si>
    <t>18:15:023002:333-18/119/2022-5 от 21.04.2022</t>
  </si>
  <si>
    <t>18:15:026001:293-18/119/2022-5 от 21.04.2022</t>
  </si>
  <si>
    <t>18:15:052055:56-18/119/2022-5 от 21.04.2022</t>
  </si>
  <si>
    <t>18:15:054003:417-18/063/2022-5 от 21.04.2022</t>
  </si>
  <si>
    <t>18:15:054003:416-18/075/2022-5 от 20.04.2022</t>
  </si>
  <si>
    <t>18:15:052054:51-18/072/2022-4 от 21.04.2022</t>
  </si>
  <si>
    <t>18:15:000000:265-18/072/2022-2 от 21.04.2022</t>
  </si>
  <si>
    <t>18:15:000000:1172-18/072/2022-6 от 22.04.2022</t>
  </si>
  <si>
    <t>Перечень КЛ и ТП , находящихся в собственности муниципального образования "Муниципальный округ Красногорский район Удмуртской Республики", на 01.01.2023 г.</t>
  </si>
  <si>
    <t>Приложение №4 к Постановлению от 01.02.2023 г. №146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</si>
</sst>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\ _₽"/>
    <numFmt numFmtId="166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sz val="14"/>
      <color rgb="FFFF0000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166" fontId="12" fillId="0" borderId="0" applyFont="0" applyFill="0" applyBorder="0" applyAlignment="0" applyProtection="0"/>
    <xf numFmtId="0" fontId="14" fillId="0" borderId="0"/>
  </cellStyleXfs>
  <cellXfs count="40">
    <xf numFmtId="0" fontId="0" fillId="0" borderId="0" xfId="0"/>
    <xf numFmtId="0" fontId="0" fillId="2" borderId="0" xfId="0" applyFill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top" wrapText="1"/>
    </xf>
    <xf numFmtId="0" fontId="0" fillId="2" borderId="1" xfId="0" applyFill="1" applyBorder="1"/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justify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justify"/>
    </xf>
    <xf numFmtId="0" fontId="3" fillId="2" borderId="1" xfId="0" applyFont="1" applyFill="1" applyBorder="1" applyAlignment="1">
      <alignment horizontal="justify"/>
    </xf>
    <xf numFmtId="0" fontId="7" fillId="2" borderId="1" xfId="0" applyFont="1" applyFill="1" applyBorder="1" applyAlignment="1">
      <alignment horizontal="justify"/>
    </xf>
    <xf numFmtId="14" fontId="3" fillId="2" borderId="1" xfId="0" applyNumberFormat="1" applyFont="1" applyFill="1" applyBorder="1"/>
    <xf numFmtId="0" fontId="3" fillId="2" borderId="1" xfId="0" applyFont="1" applyFill="1" applyBorder="1" applyAlignment="1">
      <alignment horizontal="justify" vertical="center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right"/>
    </xf>
    <xf numFmtId="165" fontId="3" fillId="2" borderId="1" xfId="0" applyNumberFormat="1" applyFont="1" applyFill="1" applyBorder="1"/>
    <xf numFmtId="0" fontId="5" fillId="2" borderId="1" xfId="0" applyFont="1" applyFill="1" applyBorder="1" applyAlignment="1">
      <alignment horizontal="justify"/>
    </xf>
    <xf numFmtId="0" fontId="3" fillId="2" borderId="1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right" vertical="top"/>
    </xf>
    <xf numFmtId="164" fontId="3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justify" wrapText="1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/>
    <xf numFmtId="165" fontId="6" fillId="2" borderId="0" xfId="0" applyNumberFormat="1" applyFont="1" applyFill="1"/>
    <xf numFmtId="0" fontId="11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1"/>
    <cellStyle name="Обычный 4" xfId="4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J1" sqref="J1:K2"/>
    </sheetView>
  </sheetViews>
  <sheetFormatPr defaultRowHeight="15" x14ac:dyDescent="0.25"/>
  <cols>
    <col min="1" max="1" width="5" style="1" customWidth="1"/>
    <col min="2" max="2" width="20" style="1" customWidth="1"/>
    <col min="3" max="3" width="18.140625" style="1" customWidth="1"/>
    <col min="4" max="4" width="9.42578125" style="1" customWidth="1"/>
    <col min="5" max="5" width="7.28515625" style="1" customWidth="1"/>
    <col min="6" max="6" width="12.42578125" style="1" customWidth="1"/>
    <col min="7" max="7" width="29.85546875" style="1" customWidth="1"/>
    <col min="8" max="8" width="11.42578125" style="1" customWidth="1"/>
    <col min="9" max="9" width="18.5703125" style="1" customWidth="1"/>
    <col min="10" max="10" width="17.7109375" style="1" customWidth="1"/>
    <col min="11" max="11" width="15.85546875" style="1" customWidth="1"/>
    <col min="12" max="16384" width="9.140625" style="1"/>
  </cols>
  <sheetData>
    <row r="1" spans="1:11" x14ac:dyDescent="0.25">
      <c r="J1" s="39" t="s">
        <v>105</v>
      </c>
      <c r="K1" s="39"/>
    </row>
    <row r="2" spans="1:11" x14ac:dyDescent="0.25">
      <c r="J2" s="39"/>
      <c r="K2" s="39"/>
    </row>
    <row r="3" spans="1:11" ht="40.5" customHeight="1" x14ac:dyDescent="0.3">
      <c r="A3" s="15"/>
      <c r="B3" s="38" t="s">
        <v>104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ht="45" x14ac:dyDescent="0.25">
      <c r="A4" s="16" t="s">
        <v>4</v>
      </c>
      <c r="B4" s="17" t="s">
        <v>6</v>
      </c>
      <c r="C4" s="18" t="s">
        <v>0</v>
      </c>
      <c r="D4" s="18" t="s">
        <v>42</v>
      </c>
      <c r="E4" s="18" t="s">
        <v>1</v>
      </c>
      <c r="F4" s="19" t="s">
        <v>2</v>
      </c>
      <c r="G4" s="12" t="s">
        <v>62</v>
      </c>
      <c r="H4" s="19" t="s">
        <v>55</v>
      </c>
      <c r="I4" s="19" t="s">
        <v>61</v>
      </c>
      <c r="J4" s="19" t="s">
        <v>56</v>
      </c>
      <c r="K4" s="19" t="s">
        <v>57</v>
      </c>
    </row>
    <row r="5" spans="1:11" ht="83.25" customHeight="1" x14ac:dyDescent="0.25">
      <c r="A5" s="2">
        <v>1</v>
      </c>
      <c r="B5" s="19" t="s">
        <v>7</v>
      </c>
      <c r="C5" s="20" t="s">
        <v>8</v>
      </c>
      <c r="D5" s="2">
        <v>150</v>
      </c>
      <c r="E5" s="2">
        <v>2015</v>
      </c>
      <c r="F5" s="2">
        <v>53166.67</v>
      </c>
      <c r="G5" s="14" t="s">
        <v>9</v>
      </c>
      <c r="H5" s="21">
        <v>42388</v>
      </c>
      <c r="I5" s="19" t="s">
        <v>89</v>
      </c>
      <c r="J5" s="3" t="s">
        <v>50</v>
      </c>
      <c r="K5" s="3" t="s">
        <v>80</v>
      </c>
    </row>
    <row r="6" spans="1:11" ht="48.75" x14ac:dyDescent="0.25">
      <c r="A6" s="2">
        <f>A5+1</f>
        <v>2</v>
      </c>
      <c r="B6" s="19" t="s">
        <v>10</v>
      </c>
      <c r="C6" s="20" t="s">
        <v>11</v>
      </c>
      <c r="D6" s="2">
        <v>191</v>
      </c>
      <c r="E6" s="2">
        <v>1970</v>
      </c>
      <c r="F6" s="2">
        <v>65583.33</v>
      </c>
      <c r="G6" s="22" t="s">
        <v>12</v>
      </c>
      <c r="H6" s="21">
        <v>42850</v>
      </c>
      <c r="I6" s="19" t="s">
        <v>93</v>
      </c>
      <c r="J6" s="3" t="s">
        <v>50</v>
      </c>
      <c r="K6" s="3" t="s">
        <v>80</v>
      </c>
    </row>
    <row r="7" spans="1:11" ht="60.75" x14ac:dyDescent="0.25">
      <c r="A7" s="2">
        <f>A6+1</f>
        <v>3</v>
      </c>
      <c r="B7" s="19" t="s">
        <v>13</v>
      </c>
      <c r="C7" s="20" t="s">
        <v>14</v>
      </c>
      <c r="D7" s="2">
        <v>998</v>
      </c>
      <c r="E7" s="2">
        <v>2008</v>
      </c>
      <c r="F7" s="2">
        <v>10000</v>
      </c>
      <c r="G7" s="22" t="s">
        <v>15</v>
      </c>
      <c r="H7" s="21">
        <v>42850</v>
      </c>
      <c r="I7" s="19" t="s">
        <v>95</v>
      </c>
      <c r="J7" s="3" t="s">
        <v>65</v>
      </c>
      <c r="K7" s="3" t="s">
        <v>66</v>
      </c>
    </row>
    <row r="8" spans="1:11" ht="60.75" x14ac:dyDescent="0.25">
      <c r="A8" s="2">
        <f t="shared" ref="A8:A19" si="0">A7+1</f>
        <v>4</v>
      </c>
      <c r="B8" s="19" t="s">
        <v>16</v>
      </c>
      <c r="C8" s="20" t="s">
        <v>17</v>
      </c>
      <c r="D8" s="23">
        <v>39</v>
      </c>
      <c r="E8" s="2">
        <v>2000</v>
      </c>
      <c r="F8" s="2">
        <v>10916.67</v>
      </c>
      <c r="G8" s="22" t="s">
        <v>18</v>
      </c>
      <c r="H8" s="21">
        <v>43137</v>
      </c>
      <c r="I8" s="19" t="s">
        <v>91</v>
      </c>
      <c r="J8" s="3" t="s">
        <v>50</v>
      </c>
      <c r="K8" s="3" t="s">
        <v>80</v>
      </c>
    </row>
    <row r="9" spans="1:11" ht="60.75" x14ac:dyDescent="0.25">
      <c r="A9" s="2">
        <f t="shared" si="0"/>
        <v>5</v>
      </c>
      <c r="B9" s="19" t="s">
        <v>19</v>
      </c>
      <c r="C9" s="20" t="s">
        <v>17</v>
      </c>
      <c r="D9" s="2">
        <v>80</v>
      </c>
      <c r="E9" s="2">
        <v>2005</v>
      </c>
      <c r="F9" s="2">
        <v>44833.33</v>
      </c>
      <c r="G9" s="22" t="s">
        <v>18</v>
      </c>
      <c r="H9" s="21">
        <v>43137</v>
      </c>
      <c r="I9" s="19" t="s">
        <v>88</v>
      </c>
      <c r="J9" s="3" t="s">
        <v>50</v>
      </c>
      <c r="K9" s="3" t="s">
        <v>80</v>
      </c>
    </row>
    <row r="10" spans="1:11" ht="60.75" x14ac:dyDescent="0.25">
      <c r="A10" s="2">
        <f t="shared" si="0"/>
        <v>6</v>
      </c>
      <c r="B10" s="19" t="s">
        <v>20</v>
      </c>
      <c r="C10" s="20" t="s">
        <v>21</v>
      </c>
      <c r="D10" s="2">
        <v>158</v>
      </c>
      <c r="E10" s="2">
        <v>2005</v>
      </c>
      <c r="F10" s="24" t="s">
        <v>76</v>
      </c>
      <c r="G10" s="22" t="s">
        <v>22</v>
      </c>
      <c r="H10" s="21">
        <v>43137</v>
      </c>
      <c r="I10" s="19" t="s">
        <v>96</v>
      </c>
      <c r="J10" s="3" t="s">
        <v>50</v>
      </c>
      <c r="K10" s="3" t="s">
        <v>80</v>
      </c>
    </row>
    <row r="11" spans="1:11" ht="60.75" x14ac:dyDescent="0.25">
      <c r="A11" s="2">
        <f t="shared" si="0"/>
        <v>7</v>
      </c>
      <c r="B11" s="19" t="s">
        <v>41</v>
      </c>
      <c r="C11" s="20" t="s">
        <v>21</v>
      </c>
      <c r="D11" s="2">
        <v>65</v>
      </c>
      <c r="E11" s="2">
        <v>2005</v>
      </c>
      <c r="F11" s="2">
        <v>36416.67</v>
      </c>
      <c r="G11" s="22" t="s">
        <v>22</v>
      </c>
      <c r="H11" s="21">
        <v>43137</v>
      </c>
      <c r="I11" s="19" t="s">
        <v>83</v>
      </c>
      <c r="J11" s="3" t="s">
        <v>50</v>
      </c>
      <c r="K11" s="3" t="s">
        <v>80</v>
      </c>
    </row>
    <row r="12" spans="1:11" ht="60.75" x14ac:dyDescent="0.25">
      <c r="A12" s="2">
        <f t="shared" si="0"/>
        <v>8</v>
      </c>
      <c r="B12" s="19" t="s">
        <v>23</v>
      </c>
      <c r="C12" s="20" t="s">
        <v>5</v>
      </c>
      <c r="D12" s="2">
        <v>73</v>
      </c>
      <c r="E12" s="2">
        <v>2002</v>
      </c>
      <c r="F12" s="2">
        <v>40916.67</v>
      </c>
      <c r="G12" s="22" t="s">
        <v>24</v>
      </c>
      <c r="H12" s="21">
        <v>43137</v>
      </c>
      <c r="I12" s="19" t="s">
        <v>97</v>
      </c>
      <c r="J12" s="3" t="s">
        <v>50</v>
      </c>
      <c r="K12" s="3" t="s">
        <v>80</v>
      </c>
    </row>
    <row r="13" spans="1:11" ht="60.75" x14ac:dyDescent="0.25">
      <c r="A13" s="2">
        <f t="shared" si="0"/>
        <v>9</v>
      </c>
      <c r="B13" s="19" t="s">
        <v>25</v>
      </c>
      <c r="C13" s="20" t="s">
        <v>28</v>
      </c>
      <c r="D13" s="2">
        <v>204</v>
      </c>
      <c r="E13" s="2">
        <v>1990</v>
      </c>
      <c r="F13" s="2">
        <v>80083.33</v>
      </c>
      <c r="G13" s="22" t="s">
        <v>26</v>
      </c>
      <c r="H13" s="21">
        <v>43137</v>
      </c>
      <c r="I13" s="19" t="s">
        <v>98</v>
      </c>
      <c r="J13" s="3" t="s">
        <v>50</v>
      </c>
      <c r="K13" s="3" t="s">
        <v>80</v>
      </c>
    </row>
    <row r="14" spans="1:11" ht="48.75" x14ac:dyDescent="0.25">
      <c r="A14" s="2">
        <f t="shared" si="0"/>
        <v>10</v>
      </c>
      <c r="B14" s="19" t="s">
        <v>27</v>
      </c>
      <c r="C14" s="20" t="s">
        <v>29</v>
      </c>
      <c r="D14" s="2">
        <v>40</v>
      </c>
      <c r="E14" s="2">
        <v>2000</v>
      </c>
      <c r="F14" s="2">
        <v>24000</v>
      </c>
      <c r="G14" s="22" t="s">
        <v>30</v>
      </c>
      <c r="H14" s="21">
        <v>43137</v>
      </c>
      <c r="I14" s="19" t="s">
        <v>100</v>
      </c>
      <c r="J14" s="3" t="s">
        <v>50</v>
      </c>
      <c r="K14" s="3" t="s">
        <v>80</v>
      </c>
    </row>
    <row r="15" spans="1:11" ht="48.75" x14ac:dyDescent="0.25">
      <c r="A15" s="2">
        <f t="shared" si="0"/>
        <v>11</v>
      </c>
      <c r="B15" s="19" t="s">
        <v>31</v>
      </c>
      <c r="C15" s="20" t="s">
        <v>29</v>
      </c>
      <c r="D15" s="2">
        <v>40</v>
      </c>
      <c r="E15" s="2">
        <v>2000</v>
      </c>
      <c r="F15" s="2">
        <v>24000</v>
      </c>
      <c r="G15" s="22" t="s">
        <v>30</v>
      </c>
      <c r="H15" s="21">
        <v>43137</v>
      </c>
      <c r="I15" s="19" t="s">
        <v>99</v>
      </c>
      <c r="J15" s="3" t="s">
        <v>50</v>
      </c>
      <c r="K15" s="3" t="s">
        <v>80</v>
      </c>
    </row>
    <row r="16" spans="1:11" ht="60.75" x14ac:dyDescent="0.25">
      <c r="A16" s="2">
        <f t="shared" si="0"/>
        <v>12</v>
      </c>
      <c r="B16" s="19" t="s">
        <v>32</v>
      </c>
      <c r="C16" s="20" t="s">
        <v>33</v>
      </c>
      <c r="D16" s="2">
        <v>139</v>
      </c>
      <c r="E16" s="2">
        <v>2004</v>
      </c>
      <c r="F16" s="2">
        <v>83300</v>
      </c>
      <c r="G16" s="22" t="s">
        <v>30</v>
      </c>
      <c r="H16" s="21">
        <v>43137</v>
      </c>
      <c r="I16" s="19" t="s">
        <v>84</v>
      </c>
      <c r="J16" s="3" t="s">
        <v>50</v>
      </c>
      <c r="K16" s="3" t="s">
        <v>80</v>
      </c>
    </row>
    <row r="17" spans="1:11" ht="60" x14ac:dyDescent="0.25">
      <c r="A17" s="2">
        <f t="shared" si="0"/>
        <v>13</v>
      </c>
      <c r="B17" s="19" t="s">
        <v>34</v>
      </c>
      <c r="C17" s="20" t="s">
        <v>35</v>
      </c>
      <c r="D17" s="2">
        <v>77</v>
      </c>
      <c r="E17" s="2">
        <v>2000</v>
      </c>
      <c r="F17" s="2">
        <v>51800</v>
      </c>
      <c r="G17" s="22" t="s">
        <v>36</v>
      </c>
      <c r="H17" s="21">
        <v>43137</v>
      </c>
      <c r="I17" s="19" t="s">
        <v>86</v>
      </c>
      <c r="J17" s="3" t="s">
        <v>50</v>
      </c>
      <c r="K17" s="3" t="s">
        <v>80</v>
      </c>
    </row>
    <row r="18" spans="1:11" ht="60" x14ac:dyDescent="0.25">
      <c r="A18" s="2">
        <f t="shared" si="0"/>
        <v>14</v>
      </c>
      <c r="B18" s="19" t="s">
        <v>37</v>
      </c>
      <c r="C18" s="20" t="s">
        <v>35</v>
      </c>
      <c r="D18" s="2">
        <v>30</v>
      </c>
      <c r="E18" s="2">
        <v>2000</v>
      </c>
      <c r="F18" s="2">
        <v>20200</v>
      </c>
      <c r="G18" s="22" t="s">
        <v>36</v>
      </c>
      <c r="H18" s="21">
        <v>43137</v>
      </c>
      <c r="I18" s="19" t="s">
        <v>90</v>
      </c>
      <c r="J18" s="3" t="s">
        <v>50</v>
      </c>
      <c r="K18" s="3" t="s">
        <v>80</v>
      </c>
    </row>
    <row r="19" spans="1:11" ht="48.75" x14ac:dyDescent="0.25">
      <c r="A19" s="2">
        <f t="shared" si="0"/>
        <v>15</v>
      </c>
      <c r="B19" s="19" t="s">
        <v>39</v>
      </c>
      <c r="C19" s="20" t="s">
        <v>38</v>
      </c>
      <c r="D19" s="3" t="s">
        <v>64</v>
      </c>
      <c r="E19" s="2">
        <v>2006</v>
      </c>
      <c r="F19" s="25">
        <v>482666.67</v>
      </c>
      <c r="G19" s="22" t="s">
        <v>40</v>
      </c>
      <c r="H19" s="21">
        <v>43137</v>
      </c>
      <c r="I19" s="19" t="s">
        <v>94</v>
      </c>
      <c r="J19" s="3" t="s">
        <v>50</v>
      </c>
      <c r="K19" s="3" t="s">
        <v>80</v>
      </c>
    </row>
    <row r="20" spans="1:11" x14ac:dyDescent="0.25">
      <c r="A20" s="23">
        <v>15</v>
      </c>
      <c r="B20" s="11" t="s">
        <v>3</v>
      </c>
      <c r="C20" s="23"/>
      <c r="D20" s="23">
        <f>SUM(D5:D18)+279</f>
        <v>2563</v>
      </c>
      <c r="E20" s="23"/>
      <c r="F20" s="23">
        <f>SUM(F5:F19)</f>
        <v>1027883.3399999999</v>
      </c>
      <c r="G20" s="23"/>
      <c r="H20" s="23"/>
      <c r="I20" s="23"/>
      <c r="J20" s="3"/>
      <c r="K20" s="3"/>
    </row>
    <row r="22" spans="1:11" x14ac:dyDescent="0.25">
      <c r="B22" s="37" t="s">
        <v>63</v>
      </c>
      <c r="C22" s="37"/>
      <c r="D22" s="37"/>
      <c r="E22" s="37"/>
      <c r="F22" s="37"/>
    </row>
    <row r="23" spans="1:11" ht="60.75" x14ac:dyDescent="0.25">
      <c r="A23" s="2">
        <v>1</v>
      </c>
      <c r="B23" s="13" t="s">
        <v>75</v>
      </c>
      <c r="C23" s="26" t="s">
        <v>67</v>
      </c>
      <c r="D23" s="27">
        <v>512</v>
      </c>
      <c r="E23" s="9">
        <v>2012</v>
      </c>
      <c r="F23" s="28">
        <v>1112572</v>
      </c>
      <c r="G23" s="10" t="s">
        <v>77</v>
      </c>
      <c r="H23" s="2"/>
      <c r="I23" s="7" t="s">
        <v>92</v>
      </c>
      <c r="J23" s="7" t="s">
        <v>79</v>
      </c>
      <c r="K23" s="8" t="s">
        <v>59</v>
      </c>
    </row>
    <row r="24" spans="1:11" ht="52.5" customHeight="1" x14ac:dyDescent="0.25">
      <c r="A24" s="2">
        <v>2</v>
      </c>
      <c r="B24" s="13" t="s">
        <v>51</v>
      </c>
      <c r="C24" s="26" t="s">
        <v>67</v>
      </c>
      <c r="D24" s="27">
        <v>444</v>
      </c>
      <c r="E24" s="9">
        <v>2012</v>
      </c>
      <c r="F24" s="29">
        <v>964808.6</v>
      </c>
      <c r="G24" s="10" t="s">
        <v>77</v>
      </c>
      <c r="H24" s="2"/>
      <c r="I24" s="8" t="s">
        <v>101</v>
      </c>
      <c r="J24" s="7" t="s">
        <v>78</v>
      </c>
      <c r="K24" s="8" t="s">
        <v>59</v>
      </c>
    </row>
    <row r="25" spans="1:11" ht="58.5" customHeight="1" x14ac:dyDescent="0.25">
      <c r="A25" s="2">
        <v>3</v>
      </c>
      <c r="B25" s="19" t="s">
        <v>48</v>
      </c>
      <c r="C25" s="26" t="s">
        <v>47</v>
      </c>
      <c r="D25" s="9">
        <v>159</v>
      </c>
      <c r="E25" s="2">
        <v>2019</v>
      </c>
      <c r="F25" s="2">
        <v>7563026</v>
      </c>
      <c r="G25" s="30" t="s">
        <v>49</v>
      </c>
      <c r="H25" s="21"/>
      <c r="I25" s="20" t="s">
        <v>87</v>
      </c>
      <c r="J25" s="31" t="s">
        <v>74</v>
      </c>
      <c r="K25" s="8" t="s">
        <v>60</v>
      </c>
    </row>
    <row r="26" spans="1:11" ht="54.75" customHeight="1" x14ac:dyDescent="0.25">
      <c r="A26" s="16">
        <v>4</v>
      </c>
      <c r="B26" s="32" t="s">
        <v>54</v>
      </c>
      <c r="C26" s="26" t="s">
        <v>43</v>
      </c>
      <c r="D26" s="16">
        <v>1276</v>
      </c>
      <c r="E26" s="17">
        <v>2008</v>
      </c>
      <c r="F26" s="24">
        <v>2903184</v>
      </c>
      <c r="G26" s="26" t="s">
        <v>44</v>
      </c>
      <c r="H26" s="19" t="s">
        <v>45</v>
      </c>
      <c r="I26" s="20" t="s">
        <v>102</v>
      </c>
      <c r="J26" s="8" t="s">
        <v>46</v>
      </c>
      <c r="K26" s="8" t="s">
        <v>58</v>
      </c>
    </row>
    <row r="27" spans="1:11" ht="55.5" customHeight="1" x14ac:dyDescent="0.25">
      <c r="A27" s="16">
        <v>5</v>
      </c>
      <c r="B27" s="32" t="s">
        <v>70</v>
      </c>
      <c r="C27" s="5" t="s">
        <v>68</v>
      </c>
      <c r="D27" s="16">
        <v>629</v>
      </c>
      <c r="E27" s="17">
        <v>2020</v>
      </c>
      <c r="F27" s="9">
        <v>699136.8</v>
      </c>
      <c r="G27" s="14" t="s">
        <v>69</v>
      </c>
      <c r="H27" s="19" t="s">
        <v>71</v>
      </c>
      <c r="I27" s="33" t="s">
        <v>103</v>
      </c>
      <c r="J27" s="8" t="s">
        <v>81</v>
      </c>
      <c r="K27" s="8" t="s">
        <v>58</v>
      </c>
    </row>
    <row r="28" spans="1:11" ht="57" customHeight="1" x14ac:dyDescent="0.25">
      <c r="A28" s="16">
        <v>6</v>
      </c>
      <c r="B28" s="32" t="s">
        <v>72</v>
      </c>
      <c r="C28" s="5" t="s">
        <v>73</v>
      </c>
      <c r="D28" s="16">
        <v>463</v>
      </c>
      <c r="E28" s="17">
        <v>2020</v>
      </c>
      <c r="F28" s="19">
        <v>5193494.4000000004</v>
      </c>
      <c r="G28" s="14" t="s">
        <v>69</v>
      </c>
      <c r="H28" s="19" t="s">
        <v>71</v>
      </c>
      <c r="I28" s="33" t="s">
        <v>85</v>
      </c>
      <c r="J28" s="4" t="s">
        <v>82</v>
      </c>
      <c r="K28" s="8" t="s">
        <v>58</v>
      </c>
    </row>
    <row r="29" spans="1:11" x14ac:dyDescent="0.25">
      <c r="A29" s="6">
        <v>6</v>
      </c>
      <c r="B29" s="6" t="s">
        <v>52</v>
      </c>
      <c r="C29" s="6"/>
      <c r="D29" s="34">
        <f>SUM(D23:D28)</f>
        <v>3483</v>
      </c>
      <c r="E29" s="6"/>
      <c r="F29" s="35">
        <f>SUM(F23:F28)</f>
        <v>18436221.800000001</v>
      </c>
      <c r="G29" s="6"/>
      <c r="H29" s="6"/>
      <c r="I29" s="6"/>
      <c r="J29" s="6"/>
      <c r="K29" s="6"/>
    </row>
    <row r="31" spans="1:11" ht="25.5" customHeight="1" x14ac:dyDescent="0.25">
      <c r="B31" s="1" t="s">
        <v>53</v>
      </c>
      <c r="C31" s="1">
        <f>A20+A29</f>
        <v>21</v>
      </c>
      <c r="D31" s="1">
        <f>D20+D29</f>
        <v>6046</v>
      </c>
      <c r="F31" s="36">
        <f>F20+F29</f>
        <v>19464105.140000001</v>
      </c>
    </row>
    <row r="33" spans="9:9" x14ac:dyDescent="0.25">
      <c r="I33" s="1">
        <f>D28+D27+D26</f>
        <v>2368</v>
      </c>
    </row>
  </sheetData>
  <mergeCells count="3">
    <mergeCell ref="B22:F22"/>
    <mergeCell ref="B3:K3"/>
    <mergeCell ref="J1:K2"/>
  </mergeCells>
  <pageMargins left="0.51181102362204722" right="0.31496062992125984" top="0.35433070866141736" bottom="0.35433070866141736" header="0.31496062992125984" footer="0.31496062992125984"/>
  <pageSetup paperSize="9" scale="5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электроснабжение</vt:lpstr>
      <vt:lpstr>электроснабжение!Область_печати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2023-03-01T07:11:10Z</dcterms:modified>
</cp:coreProperties>
</file>