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/>
  </bookViews>
  <sheets>
    <sheet name="газ" sheetId="8" r:id="rId1"/>
  </sheets>
  <calcPr calcId="162913"/>
</workbook>
</file>

<file path=xl/calcChain.xml><?xml version="1.0" encoding="utf-8"?>
<calcChain xmlns="http://schemas.openxmlformats.org/spreadsheetml/2006/main">
  <c r="C29" i="8" l="1"/>
  <c r="C23" i="8"/>
  <c r="C33" i="8" l="1"/>
  <c r="C32" i="8"/>
  <c r="G28" i="8" l="1"/>
  <c r="C28" i="8"/>
  <c r="G21" i="8" l="1"/>
  <c r="G29" i="8" s="1"/>
  <c r="C21" i="8"/>
</calcChain>
</file>

<file path=xl/comments1.xml><?xml version="1.0" encoding="utf-8"?>
<comments xmlns="http://schemas.openxmlformats.org/spreadsheetml/2006/main">
  <authors>
    <author>Автор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8,224 по кад учету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кадастровом учете стоит площадь 1500, нужно сделать учет изменений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кадастр учету 26648 м</t>
        </r>
      </text>
    </comment>
  </commentList>
</comments>
</file>

<file path=xl/sharedStrings.xml><?xml version="1.0" encoding="utf-8"?>
<sst xmlns="http://schemas.openxmlformats.org/spreadsheetml/2006/main" count="134" uniqueCount="119">
  <si>
    <t>Балансовая стоимость, руб.</t>
  </si>
  <si>
    <t>1.    Распоряжение Министерства имущественных отношений Удмуртской Республики от 25.12.2008 года №1646-р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завершенного строительством объекта «Лыжная база» в с.Красногорское»</t>
  </si>
  <si>
    <t>№ п/п</t>
  </si>
  <si>
    <t>Год ввода</t>
  </si>
  <si>
    <t>Газораспределительные сети д.Удмуртский Караул, с.Дебы, д.Тукташ, д.Старый Качкашур, д.Зотово Красногорского района Удмуртской Республики</t>
  </si>
  <si>
    <t>Газораспределительные сети д.Елово, д.Старый Кеновай,д.Артык Красногорского района Удмуртской Республики</t>
  </si>
  <si>
    <t>Разрешение на ввод объекта в эксплуатацию от 04.02.2019 №18-ru18515000-1-2019                                        Постановление "О предоставлении земельного участка в постоянное (бессрочное) пользование" от 29.12.2016 г. №944</t>
  </si>
  <si>
    <t>Сети газоснабжения д.Багыр, ул.Новая,7</t>
  </si>
  <si>
    <t>Сети газопровода высокого давления (41 м)</t>
  </si>
  <si>
    <t>ИТОГО в ОУ</t>
  </si>
  <si>
    <t>Газопровод высокого давления  д.Падера- с.Красногорское (от ПК 44 до ПК 157+60) протяженностью 11518 п.м., газопровод на д.Ахмади протяженностью 2746 п.м. (1 очередь)</t>
  </si>
  <si>
    <t xml:space="preserve">Инв.№ 3444 </t>
  </si>
  <si>
    <t>Часть межпоселкового газопровода высокого давления д.Падера-с.Красногорское УР                   (II очередь) и отводы на д.Бараны и на с.Архангельское</t>
  </si>
  <si>
    <t xml:space="preserve">Инв.№ 17041 </t>
  </si>
  <si>
    <t>Газопровод низкого давления газоснабжения д.Бараны</t>
  </si>
  <si>
    <t xml:space="preserve">Инв.№ 17074  </t>
  </si>
  <si>
    <t>Газоснабжение жилой зоны д.Бараны Красногорского района</t>
  </si>
  <si>
    <t>Инв.№ 17075 от 09.10.2009г.</t>
  </si>
  <si>
    <t>Газоснабжение жилой зоны с.Красногорское</t>
  </si>
  <si>
    <t>Инв.№ 17076 от 09.10.2009г.</t>
  </si>
  <si>
    <t>Газопроводы распределительные с.Красногорское ( 1 очередь)</t>
  </si>
  <si>
    <t>Инв.№ 17077 от 14.10.2009г.</t>
  </si>
  <si>
    <t>Газопроводы распределительные .с.Архангельское</t>
  </si>
  <si>
    <t>Газопроводы распределительные с.Красногорское (3 очередь)</t>
  </si>
  <si>
    <t>Инв.№ 16978 от 26.11.2008г.</t>
  </si>
  <si>
    <t>Газоснабжение жилой зоны д.Бараны</t>
  </si>
  <si>
    <t>Инв №16997 от 02.03.2012г.</t>
  </si>
  <si>
    <t>Расширение газораспределительных сетей с. Красногорское УР</t>
  </si>
  <si>
    <t xml:space="preserve">Инв.№ 17500 </t>
  </si>
  <si>
    <t>18:15:000000:720</t>
  </si>
  <si>
    <t>18:15:000000:815</t>
  </si>
  <si>
    <t>18:15:000000:809</t>
  </si>
  <si>
    <t>итого</t>
  </si>
  <si>
    <t>Наименование газопровода</t>
  </si>
  <si>
    <t>Протяженность, км</t>
  </si>
  <si>
    <t>Проведена техническая инвентаризация</t>
  </si>
  <si>
    <t>Документы-основания</t>
  </si>
  <si>
    <t xml:space="preserve"> реквизиты технического паспорта (инв.№)</t>
  </si>
  <si>
    <t>Кадастровый номер</t>
  </si>
  <si>
    <t>реквизиты свидетельства о государственной регистрации права собственности</t>
  </si>
  <si>
    <t>Постановление Администрации Красногорского района УР о приеме в муниципальную собственнсоть Красногорского района газопроводв высокого давления от ПК 44 до ПК 157+60 от Д.Падера до с.Красногорское от 13.10.2003 №633   Распоряжение Министерства имущественных отношений УР "О передаче в муниципальную собственность Красногорского района УР объектов газового хозяйства" от 16.12.2004 №933-р                                                                             Акт приема-передачи основных средств от 17.10.2003</t>
  </si>
  <si>
    <t xml:space="preserve">Распоряжение Министерства имущественных отношений УР "О передаче в муниципальную собственность Красногорского района УР объектов газового хозяйства" №933-р от 16.12.2004 г.         Распоряжение Министерства имущественных отношений УР "О внесении дополнений в распоряжение Минимущества Удмуртии от 16 декабря 2004 г. №933-р" от 26.09.2008 №1251-р   </t>
  </si>
  <si>
    <t xml:space="preserve">Распоряжение Министерства имущественных отношений УР №1494-р от 09.12.2008 г. "О передаче в собственность муниципального образования "Красногорский район" завершенного строительством объекта "Газаоснабжение жилой зоны д.Бараны Красногорского района УР"                                               Акт приемки-передачи основных средств </t>
  </si>
  <si>
    <t>Постановление Администрации муниципального образовния "Красногорский район" "О принятии в муниципальную собственность объекта "Расширение газораспределительных сетей .Красногорское УР" от 32.12.2010 № 1234                               Акт (накладная) приемки-передачи основных средств от 18.10.2010                                                                                     Муниципальный контракт от 07.12.2009 №23</t>
  </si>
  <si>
    <t>Передаточный акт недвижимого имущества, передаваемого в собственность муниципального образования "Красногорский район" по состоянию на 13.02.2014 года от 13.02.2014 №176-р</t>
  </si>
  <si>
    <t>Распоряжение "О включении завершенного строительством объекта газоснабжения в состав имущества казны УР и его передаче объекта недвижимого имущества из собственности УР в собственность муиципального образования "Красногорский район" от 09.03.2016 №345-р</t>
  </si>
  <si>
    <t>Распоряжение "О включении завершенного строительством объекта газоснабжения в состав имущества казны УР и его передаче объекта недвижимого имущества из собственности УР в собственность муиципального образования "Красногорский район" от 12.02.2016 №198-р</t>
  </si>
  <si>
    <t>с.Красногорское, ул.Первомайская,д.26</t>
  </si>
  <si>
    <t>муниципальная казна</t>
  </si>
  <si>
    <t xml:space="preserve">аренда </t>
  </si>
  <si>
    <t>Сети газоснабжения в оперативном управлении МУ</t>
  </si>
  <si>
    <t>18:15:000000:925</t>
  </si>
  <si>
    <t>Вид пользования, пользователь</t>
  </si>
  <si>
    <t>аренда ОАО Газпром</t>
  </si>
  <si>
    <t>оперативное управление МКДОУ Багырский д.с.</t>
  </si>
  <si>
    <t>оперативное управление ДЮСШ</t>
  </si>
  <si>
    <t>УР, Красногорский район, с. Красногорское, ул. Барышникова, 13А/2</t>
  </si>
  <si>
    <t>Постановление Администрации МО "Красногорский район" №605 от 11.11.2020 г.</t>
  </si>
  <si>
    <t xml:space="preserve">Удмуртская Республика, Красногорский район, д.Багыр, ул.Новая,7  </t>
  </si>
  <si>
    <t>наружные сети газоснабжения</t>
  </si>
  <si>
    <t>18:15:000000:1151</t>
  </si>
  <si>
    <t>ИТОГО по МО</t>
  </si>
  <si>
    <t>Реквизиты документа ограничения права</t>
  </si>
  <si>
    <t>18:15:000000:1167</t>
  </si>
  <si>
    <t>договор аренды №5/1-538-18-2009-07.07.2021</t>
  </si>
  <si>
    <t>договор аренды №5/1-538-18-2009-07.07.2009</t>
  </si>
  <si>
    <t>договор аренды №5/1-538-18-2009-07.07.2010</t>
  </si>
  <si>
    <t>договор аренды №5/1-538-18-2009-07.07.2011</t>
  </si>
  <si>
    <t>договор аренды №5/1-538-18-2009-07.07.2012</t>
  </si>
  <si>
    <t>договор аренды №5/1-538-18-2009-07.07.2013</t>
  </si>
  <si>
    <t>договор аренды №5/1-538-18-2009-07.07.2014</t>
  </si>
  <si>
    <t>договор аренды №5/1-538-18-2009-07.07.2015</t>
  </si>
  <si>
    <t>договор аренды №5/1-538-18-2009-07.07.2016</t>
  </si>
  <si>
    <t>договор аренды №5/1-538-18-2009-07.07.2017</t>
  </si>
  <si>
    <t>договор аренды №5/1-538-18-2009-07.07.2018</t>
  </si>
  <si>
    <t>договор аренды №5/1-538-18-2009-07.07.2019</t>
  </si>
  <si>
    <t>договор аренды №5/1-538-18-2009-07.07.2020</t>
  </si>
  <si>
    <t>Свидетельство о регистрации № 18:15:000000:925-18/005/2019-2
от 2019-03-28 ( - Оперативное управление)</t>
  </si>
  <si>
    <t>оперативное управление МАОУ ДО ДЮСШ</t>
  </si>
  <si>
    <t>Инв.№ 17078 от 25.08.2009г. (на кадастр учете стоит с инв №248)</t>
  </si>
  <si>
    <t>18:15:023002:291</t>
  </si>
  <si>
    <t>Постановление Администрации 198 от 04.04.2008 г</t>
  </si>
  <si>
    <t>18:15:052081:76</t>
  </si>
  <si>
    <t>Постановление Администрации 812 от 30.12.2008 г</t>
  </si>
  <si>
    <t>18:15:052081:83</t>
  </si>
  <si>
    <t>Постановление Администрации 656 от 07.11.2006 г</t>
  </si>
  <si>
    <t xml:space="preserve"> 18:15:000000:611</t>
  </si>
  <si>
    <t>18:15:000000:710</t>
  </si>
  <si>
    <t>18:15:026001:240</t>
  </si>
  <si>
    <t>18:15:026001:237</t>
  </si>
  <si>
    <t>18:15:052081:71</t>
  </si>
  <si>
    <t>18:15:052081:84</t>
  </si>
  <si>
    <t>ЗУ 18:15:000000:924              18:15:000000:912</t>
  </si>
  <si>
    <t>Постановление Администрации 31 от 25.01.2007 г</t>
  </si>
  <si>
    <t>18:15:000000:925-18/116/2022-4 от 21.04.2022</t>
  </si>
  <si>
    <t>18:15:000000:809-18/116/2022-2 от 21.04.2022</t>
  </si>
  <si>
    <t>18:15:000000:1151-18/116/2022-6 от 20.04.2022</t>
  </si>
  <si>
    <t xml:space="preserve">18:15:052081:84-18/063/2022-2 от 22.04.2022 </t>
  </si>
  <si>
    <t>18:15:000000:611-18/058/2022-2 от 21.04.2022</t>
  </si>
  <si>
    <t>18:15:000000:710-18/119/2022-2 от 22.04.2022</t>
  </si>
  <si>
    <t>18:15:026001:240-18/072/2022-2 от 21.04.2022</t>
  </si>
  <si>
    <t>18:15:000000:1167-18/072/2022-3 от 21.04.2022</t>
  </si>
  <si>
    <t>18:15:023002:291-18/119/2022-1 о 21.04.2022</t>
  </si>
  <si>
    <t>18:15:000000:720-18/063/2022-2 от 22.04.2022</t>
  </si>
  <si>
    <t>18:15:000000:815-18/072/2022-2 от 22.04.2022</t>
  </si>
  <si>
    <t>18:15:026001:237-18/058/2022-1 от 22.04.2022</t>
  </si>
  <si>
    <t>18:15:052081:83-18/072/2022-1 от 22.04.2022</t>
  </si>
  <si>
    <t>18:15:052081:76-18/072/2022-1 от 26.04.2022</t>
  </si>
  <si>
    <t>18:15:052081:71-18/065/2022-1 от 06.05.2022</t>
  </si>
  <si>
    <t>наружный газопровод высокого давления (надземный 67*3,5; L=5,37) (Барановская СОШ)</t>
  </si>
  <si>
    <t>37м, площадь 2,2 кв.м</t>
  </si>
  <si>
    <t>межпоселковые</t>
  </si>
  <si>
    <t>внутрипоселковые</t>
  </si>
  <si>
    <t>18:15:026001:418</t>
  </si>
  <si>
    <t>Собственность
18:15:026001:418-18/062/2022-1
24.08.2022 16:13:34</t>
  </si>
  <si>
    <t>П710 от 07.08.2022, П256 от 14.03.2013, акта приемки законченного строительством  объекта  от 01.03.2013 года, муниципального контракта на выполнение подрядных работ для муниципальных нужд №07/2010 от 24.12.2010года</t>
  </si>
  <si>
    <t xml:space="preserve">Оперативное управление
18:15:000000:1151-18/064/2021-4
23.09.2021 09:45:35
</t>
  </si>
  <si>
    <t>Перечень газопроводов,находящихся в собственности муниципального образования "Муниципальный округ Красногорский район Удмуртской Республики", на 01.01.2023 г.</t>
  </si>
  <si>
    <t>Приложение №5 к Постановлению от 01.02.2023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</si>
</sst>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#,##0.00\ _₽"/>
    <numFmt numFmtId="167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8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2"/>
      <color rgb="FF212121"/>
      <name val="Times New Roman"/>
      <family val="1"/>
      <charset val="204"/>
    </font>
    <font>
      <sz val="12"/>
      <color rgb="FF34343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7" fillId="0" borderId="0"/>
    <xf numFmtId="167" fontId="17" fillId="0" borderId="0" applyFont="0" applyFill="0" applyBorder="0" applyAlignment="0" applyProtection="0"/>
    <xf numFmtId="0" fontId="19" fillId="0" borderId="0"/>
  </cellStyleXfs>
  <cellXfs count="76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6" fillId="2" borderId="1" xfId="0" applyFont="1" applyFill="1" applyBorder="1" applyAlignment="1">
      <alignment wrapText="1"/>
    </xf>
    <xf numFmtId="0" fontId="0" fillId="2" borderId="0" xfId="0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11" fillId="2" borderId="0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0" xfId="0" applyFont="1" applyFill="1"/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/>
    </xf>
    <xf numFmtId="0" fontId="12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15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66" fontId="16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166" fontId="3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/>
    <xf numFmtId="3" fontId="0" fillId="2" borderId="1" xfId="0" applyNumberFormat="1" applyFill="1" applyBorder="1" applyAlignment="1">
      <alignment horizontal="center"/>
    </xf>
    <xf numFmtId="0" fontId="0" fillId="2" borderId="4" xfId="0" applyFill="1" applyBorder="1"/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A4" zoomScaleNormal="100" workbookViewId="0">
      <selection activeCell="E7" sqref="E7"/>
    </sheetView>
  </sheetViews>
  <sheetFormatPr defaultRowHeight="15" x14ac:dyDescent="0.25"/>
  <cols>
    <col min="1" max="1" width="5.140625" style="1" customWidth="1"/>
    <col min="2" max="2" width="33.28515625" style="1" customWidth="1"/>
    <col min="3" max="3" width="13.42578125" style="1" customWidth="1"/>
    <col min="4" max="4" width="15.5703125" style="1" customWidth="1"/>
    <col min="5" max="5" width="20.140625" style="1" customWidth="1"/>
    <col min="6" max="6" width="15.5703125" style="1" customWidth="1"/>
    <col min="7" max="7" width="16.5703125" style="40" customWidth="1"/>
    <col min="8" max="8" width="9.28515625" style="1" bestFit="1" customWidth="1"/>
    <col min="9" max="9" width="18.5703125" style="1" customWidth="1"/>
    <col min="10" max="10" width="20.140625" style="1" customWidth="1"/>
    <col min="11" max="11" width="17.42578125" style="1" customWidth="1"/>
    <col min="12" max="12" width="23.5703125" style="1" customWidth="1"/>
    <col min="13" max="16384" width="9.140625" style="1"/>
  </cols>
  <sheetData>
    <row r="1" spans="1:13" x14ac:dyDescent="0.25">
      <c r="J1" s="39" t="s">
        <v>118</v>
      </c>
      <c r="K1" s="39"/>
    </row>
    <row r="2" spans="1:13" x14ac:dyDescent="0.25">
      <c r="I2" s="41"/>
      <c r="J2" s="39"/>
      <c r="K2" s="39"/>
    </row>
    <row r="3" spans="1:13" ht="45.75" customHeight="1" x14ac:dyDescent="0.25">
      <c r="B3" s="42" t="s">
        <v>117</v>
      </c>
      <c r="C3" s="42"/>
      <c r="D3" s="42"/>
      <c r="E3" s="42"/>
      <c r="F3" s="42"/>
      <c r="G3" s="42"/>
      <c r="H3" s="42"/>
      <c r="I3" s="42"/>
      <c r="J3" s="42"/>
      <c r="K3" s="42"/>
    </row>
    <row r="4" spans="1:13" ht="15.75" x14ac:dyDescent="0.25">
      <c r="B4" s="43"/>
      <c r="C4" s="43"/>
      <c r="D4" s="43"/>
      <c r="E4" s="44"/>
    </row>
    <row r="5" spans="1:13" s="50" customFormat="1" ht="48" customHeight="1" x14ac:dyDescent="0.25">
      <c r="A5" s="45" t="s">
        <v>2</v>
      </c>
      <c r="B5" s="45" t="s">
        <v>33</v>
      </c>
      <c r="C5" s="45" t="s">
        <v>34</v>
      </c>
      <c r="D5" s="45" t="s">
        <v>35</v>
      </c>
      <c r="E5" s="45"/>
      <c r="F5" s="46" t="s">
        <v>39</v>
      </c>
      <c r="G5" s="47" t="s">
        <v>0</v>
      </c>
      <c r="H5" s="47" t="s">
        <v>3</v>
      </c>
      <c r="I5" s="47" t="s">
        <v>36</v>
      </c>
      <c r="J5" s="48" t="s">
        <v>52</v>
      </c>
      <c r="K5" s="49" t="s">
        <v>62</v>
      </c>
    </row>
    <row r="6" spans="1:13" s="50" customFormat="1" ht="38.25" customHeight="1" x14ac:dyDescent="0.25">
      <c r="A6" s="45"/>
      <c r="B6" s="45"/>
      <c r="C6" s="45"/>
      <c r="D6" s="51" t="s">
        <v>37</v>
      </c>
      <c r="E6" s="51" t="s">
        <v>38</v>
      </c>
      <c r="F6" s="52"/>
      <c r="G6" s="53"/>
      <c r="H6" s="53"/>
      <c r="I6" s="53"/>
      <c r="J6" s="54"/>
      <c r="K6" s="55"/>
    </row>
    <row r="7" spans="1:13" s="50" customFormat="1" ht="17.25" customHeight="1" x14ac:dyDescent="0.25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7</v>
      </c>
      <c r="G7" s="56">
        <v>9</v>
      </c>
      <c r="H7" s="38">
        <v>11</v>
      </c>
      <c r="I7" s="12">
        <v>12</v>
      </c>
      <c r="J7" s="57">
        <v>13</v>
      </c>
      <c r="K7" s="2"/>
    </row>
    <row r="8" spans="1:13" s="50" customFormat="1" ht="98.25" customHeight="1" x14ac:dyDescent="0.25">
      <c r="A8" s="23">
        <v>1</v>
      </c>
      <c r="B8" s="11" t="s">
        <v>10</v>
      </c>
      <c r="C8" s="15">
        <v>14.263999999999999</v>
      </c>
      <c r="D8" s="15" t="s">
        <v>11</v>
      </c>
      <c r="E8" s="16" t="s">
        <v>86</v>
      </c>
      <c r="F8" s="15" t="s">
        <v>98</v>
      </c>
      <c r="G8" s="17">
        <v>29324100</v>
      </c>
      <c r="H8" s="18">
        <v>2003</v>
      </c>
      <c r="I8" s="19" t="s">
        <v>40</v>
      </c>
      <c r="J8" s="58" t="s">
        <v>53</v>
      </c>
      <c r="K8" s="3" t="s">
        <v>65</v>
      </c>
    </row>
    <row r="9" spans="1:13" s="50" customFormat="1" ht="85.5" customHeight="1" x14ac:dyDescent="0.25">
      <c r="A9" s="23">
        <v>2</v>
      </c>
      <c r="B9" s="11" t="s">
        <v>12</v>
      </c>
      <c r="C9" s="15">
        <v>10.152240000000001</v>
      </c>
      <c r="D9" s="15" t="s">
        <v>13</v>
      </c>
      <c r="E9" s="16" t="s">
        <v>87</v>
      </c>
      <c r="F9" s="15" t="s">
        <v>99</v>
      </c>
      <c r="G9" s="20">
        <v>19675275.5</v>
      </c>
      <c r="H9" s="18">
        <v>2004</v>
      </c>
      <c r="I9" s="19" t="s">
        <v>41</v>
      </c>
      <c r="J9" s="58" t="s">
        <v>53</v>
      </c>
      <c r="K9" s="3" t="s">
        <v>66</v>
      </c>
    </row>
    <row r="10" spans="1:13" s="50" customFormat="1" ht="84" customHeight="1" x14ac:dyDescent="0.25">
      <c r="A10" s="23">
        <v>3</v>
      </c>
      <c r="B10" s="59" t="s">
        <v>14</v>
      </c>
      <c r="C10" s="15">
        <v>0.75</v>
      </c>
      <c r="D10" s="15" t="s">
        <v>15</v>
      </c>
      <c r="E10" s="16" t="s">
        <v>88</v>
      </c>
      <c r="F10" s="15" t="s">
        <v>100</v>
      </c>
      <c r="G10" s="17">
        <v>1069362</v>
      </c>
      <c r="H10" s="18">
        <v>2004</v>
      </c>
      <c r="I10" s="19" t="s">
        <v>41</v>
      </c>
      <c r="J10" s="58" t="s">
        <v>53</v>
      </c>
      <c r="K10" s="3" t="s">
        <v>67</v>
      </c>
    </row>
    <row r="11" spans="1:13" s="50" customFormat="1" ht="48" customHeight="1" x14ac:dyDescent="0.25">
      <c r="A11" s="23">
        <v>4</v>
      </c>
      <c r="B11" s="59" t="s">
        <v>16</v>
      </c>
      <c r="C11" s="15">
        <v>3.0112000000000001</v>
      </c>
      <c r="D11" s="15" t="s">
        <v>17</v>
      </c>
      <c r="E11" s="21" t="s">
        <v>89</v>
      </c>
      <c r="F11" s="22" t="s">
        <v>105</v>
      </c>
      <c r="G11" s="17">
        <v>1722945</v>
      </c>
      <c r="H11" s="18">
        <v>2005</v>
      </c>
      <c r="I11" s="19" t="s">
        <v>85</v>
      </c>
      <c r="J11" s="58" t="s">
        <v>53</v>
      </c>
      <c r="K11" s="3" t="s">
        <v>68</v>
      </c>
    </row>
    <row r="12" spans="1:13" s="50" customFormat="1" ht="53.25" customHeight="1" x14ac:dyDescent="0.25">
      <c r="A12" s="23">
        <v>5</v>
      </c>
      <c r="B12" s="59" t="s">
        <v>18</v>
      </c>
      <c r="C12" s="15">
        <v>8.2242700000000006</v>
      </c>
      <c r="D12" s="15" t="s">
        <v>19</v>
      </c>
      <c r="E12" s="23" t="s">
        <v>84</v>
      </c>
      <c r="F12" s="22" t="s">
        <v>106</v>
      </c>
      <c r="G12" s="17">
        <v>5684490</v>
      </c>
      <c r="H12" s="18">
        <v>2005</v>
      </c>
      <c r="I12" s="19" t="s">
        <v>85</v>
      </c>
      <c r="J12" s="58" t="s">
        <v>53</v>
      </c>
      <c r="K12" s="3" t="s">
        <v>69</v>
      </c>
    </row>
    <row r="13" spans="1:13" s="50" customFormat="1" ht="42.75" customHeight="1" x14ac:dyDescent="0.25">
      <c r="A13" s="23">
        <v>6</v>
      </c>
      <c r="B13" s="59" t="s">
        <v>20</v>
      </c>
      <c r="C13" s="15">
        <v>1.2521</v>
      </c>
      <c r="D13" s="15" t="s">
        <v>21</v>
      </c>
      <c r="E13" s="21" t="s">
        <v>90</v>
      </c>
      <c r="F13" s="22" t="s">
        <v>108</v>
      </c>
      <c r="G13" s="17">
        <v>697725</v>
      </c>
      <c r="H13" s="24">
        <v>2006</v>
      </c>
      <c r="I13" s="19" t="s">
        <v>93</v>
      </c>
      <c r="J13" s="58" t="s">
        <v>53</v>
      </c>
      <c r="K13" s="3" t="s">
        <v>70</v>
      </c>
    </row>
    <row r="14" spans="1:13" s="50" customFormat="1" ht="41.25" customHeight="1" x14ac:dyDescent="0.25">
      <c r="A14" s="23">
        <v>7</v>
      </c>
      <c r="B14" s="59" t="s">
        <v>22</v>
      </c>
      <c r="C14" s="15">
        <v>15.024229999999999</v>
      </c>
      <c r="D14" s="15" t="s">
        <v>79</v>
      </c>
      <c r="E14" s="23" t="s">
        <v>80</v>
      </c>
      <c r="F14" s="22" t="s">
        <v>102</v>
      </c>
      <c r="G14" s="17">
        <v>8944900</v>
      </c>
      <c r="H14" s="24">
        <v>2007</v>
      </c>
      <c r="I14" s="19" t="s">
        <v>81</v>
      </c>
      <c r="J14" s="58" t="s">
        <v>53</v>
      </c>
      <c r="K14" s="3" t="s">
        <v>71</v>
      </c>
    </row>
    <row r="15" spans="1:13" s="50" customFormat="1" ht="45" customHeight="1" x14ac:dyDescent="0.25">
      <c r="A15" s="23">
        <v>8</v>
      </c>
      <c r="B15" s="59" t="s">
        <v>23</v>
      </c>
      <c r="C15" s="15">
        <v>28.524799999999999</v>
      </c>
      <c r="D15" s="15" t="s">
        <v>24</v>
      </c>
      <c r="E15" s="23" t="s">
        <v>82</v>
      </c>
      <c r="F15" s="22" t="s">
        <v>107</v>
      </c>
      <c r="G15" s="17">
        <v>21975800</v>
      </c>
      <c r="H15" s="24">
        <v>2008</v>
      </c>
      <c r="I15" s="19" t="s">
        <v>83</v>
      </c>
      <c r="J15" s="58" t="s">
        <v>53</v>
      </c>
      <c r="K15" s="3" t="s">
        <v>72</v>
      </c>
      <c r="L15" s="15" t="s">
        <v>92</v>
      </c>
      <c r="M15" s="32" t="s">
        <v>49</v>
      </c>
    </row>
    <row r="16" spans="1:13" s="50" customFormat="1" ht="64.5" customHeight="1" x14ac:dyDescent="0.25">
      <c r="A16" s="60">
        <v>9</v>
      </c>
      <c r="B16" s="61" t="s">
        <v>25</v>
      </c>
      <c r="C16" s="25">
        <v>2.1190000000000002</v>
      </c>
      <c r="D16" s="25" t="s">
        <v>26</v>
      </c>
      <c r="E16" s="23" t="s">
        <v>63</v>
      </c>
      <c r="F16" s="26" t="s">
        <v>101</v>
      </c>
      <c r="G16" s="27">
        <v>1690200</v>
      </c>
      <c r="H16" s="28">
        <v>2008</v>
      </c>
      <c r="I16" s="29" t="s">
        <v>42</v>
      </c>
      <c r="J16" s="58" t="s">
        <v>53</v>
      </c>
      <c r="K16" s="3" t="s">
        <v>73</v>
      </c>
    </row>
    <row r="17" spans="1:11" s="50" customFormat="1" ht="55.5" customHeight="1" x14ac:dyDescent="0.25">
      <c r="A17" s="23">
        <v>10</v>
      </c>
      <c r="B17" s="59" t="s">
        <v>27</v>
      </c>
      <c r="C17" s="15">
        <v>1.9459</v>
      </c>
      <c r="D17" s="15" t="s">
        <v>28</v>
      </c>
      <c r="E17" s="30" t="s">
        <v>91</v>
      </c>
      <c r="F17" s="15" t="s">
        <v>97</v>
      </c>
      <c r="G17" s="17">
        <v>2125300</v>
      </c>
      <c r="H17" s="18">
        <v>2010</v>
      </c>
      <c r="I17" s="19" t="s">
        <v>43</v>
      </c>
      <c r="J17" s="58" t="s">
        <v>53</v>
      </c>
      <c r="K17" s="3" t="s">
        <v>74</v>
      </c>
    </row>
    <row r="18" spans="1:11" s="50" customFormat="1" ht="53.25" customHeight="1" x14ac:dyDescent="0.25">
      <c r="A18" s="60">
        <v>11</v>
      </c>
      <c r="B18" s="61" t="s">
        <v>27</v>
      </c>
      <c r="C18" s="25">
        <v>4.1340000000000003</v>
      </c>
      <c r="D18" s="25"/>
      <c r="E18" s="16" t="s">
        <v>29</v>
      </c>
      <c r="F18" s="25" t="s">
        <v>103</v>
      </c>
      <c r="G18" s="27">
        <v>4605300</v>
      </c>
      <c r="H18" s="25">
        <v>2013</v>
      </c>
      <c r="I18" s="29" t="s">
        <v>44</v>
      </c>
      <c r="J18" s="58" t="s">
        <v>53</v>
      </c>
      <c r="K18" s="3" t="s">
        <v>75</v>
      </c>
    </row>
    <row r="19" spans="1:11" s="50" customFormat="1" ht="76.5" customHeight="1" x14ac:dyDescent="0.25">
      <c r="A19" s="23">
        <v>12</v>
      </c>
      <c r="B19" s="62" t="s">
        <v>4</v>
      </c>
      <c r="C19" s="7">
        <v>11.631</v>
      </c>
      <c r="D19" s="15"/>
      <c r="E19" s="16" t="s">
        <v>30</v>
      </c>
      <c r="F19" s="15" t="s">
        <v>104</v>
      </c>
      <c r="G19" s="31">
        <v>12261700</v>
      </c>
      <c r="H19" s="32">
        <v>2015</v>
      </c>
      <c r="I19" s="19" t="s">
        <v>45</v>
      </c>
      <c r="J19" s="58" t="s">
        <v>53</v>
      </c>
      <c r="K19" s="3" t="s">
        <v>76</v>
      </c>
    </row>
    <row r="20" spans="1:11" s="50" customFormat="1" ht="75" customHeight="1" x14ac:dyDescent="0.25">
      <c r="A20" s="23">
        <v>13</v>
      </c>
      <c r="B20" s="62" t="s">
        <v>5</v>
      </c>
      <c r="C20" s="7">
        <v>5.157</v>
      </c>
      <c r="D20" s="15"/>
      <c r="E20" s="16" t="s">
        <v>31</v>
      </c>
      <c r="F20" s="15" t="s">
        <v>95</v>
      </c>
      <c r="G20" s="31">
        <v>4254500</v>
      </c>
      <c r="H20" s="32">
        <v>2015</v>
      </c>
      <c r="I20" s="19" t="s">
        <v>46</v>
      </c>
      <c r="J20" s="58" t="s">
        <v>53</v>
      </c>
      <c r="K20" s="3" t="s">
        <v>64</v>
      </c>
    </row>
    <row r="21" spans="1:11" s="50" customFormat="1" ht="24.75" customHeight="1" x14ac:dyDescent="0.25">
      <c r="A21" s="23"/>
      <c r="B21" s="63" t="s">
        <v>32</v>
      </c>
      <c r="C21" s="64">
        <f>SUM(C8:C20)</f>
        <v>106.18973999999999</v>
      </c>
      <c r="D21" s="15"/>
      <c r="E21" s="15"/>
      <c r="F21" s="15"/>
      <c r="G21" s="65">
        <f>SUM(G8:G20)</f>
        <v>114031597.5</v>
      </c>
      <c r="H21" s="32"/>
      <c r="I21" s="2"/>
      <c r="J21" s="66"/>
      <c r="K21" s="2"/>
    </row>
    <row r="22" spans="1:11" s="50" customFormat="1" ht="42" customHeight="1" x14ac:dyDescent="0.25">
      <c r="A22" s="23">
        <v>14</v>
      </c>
      <c r="B22" s="59" t="s">
        <v>109</v>
      </c>
      <c r="C22" s="15" t="s">
        <v>110</v>
      </c>
      <c r="D22" s="15"/>
      <c r="E22" s="15" t="s">
        <v>113</v>
      </c>
      <c r="F22" s="15" t="s">
        <v>114</v>
      </c>
      <c r="G22" s="65">
        <v>55433.2</v>
      </c>
      <c r="H22" s="32">
        <v>2013</v>
      </c>
      <c r="I22" s="3" t="s">
        <v>115</v>
      </c>
      <c r="J22" s="2" t="s">
        <v>48</v>
      </c>
      <c r="K22" s="2"/>
    </row>
    <row r="23" spans="1:11" x14ac:dyDescent="0.25">
      <c r="B23" s="10"/>
      <c r="C23" s="10">
        <f>C21+0.037</f>
        <v>106.22673999999999</v>
      </c>
      <c r="D23" s="10"/>
      <c r="E23" s="10"/>
    </row>
    <row r="24" spans="1:11" ht="23.25" x14ac:dyDescent="0.35">
      <c r="B24" s="67" t="s">
        <v>50</v>
      </c>
    </row>
    <row r="25" spans="1:11" ht="69" customHeight="1" x14ac:dyDescent="0.25">
      <c r="A25" s="2">
        <v>1</v>
      </c>
      <c r="B25" s="62" t="s">
        <v>7</v>
      </c>
      <c r="C25" s="68">
        <v>0.35799999999999998</v>
      </c>
      <c r="D25" s="69" t="s">
        <v>58</v>
      </c>
      <c r="E25" s="9" t="s">
        <v>51</v>
      </c>
      <c r="F25" s="3" t="s">
        <v>94</v>
      </c>
      <c r="G25" s="70">
        <v>1006493</v>
      </c>
      <c r="H25" s="2">
        <v>2019</v>
      </c>
      <c r="I25" s="4" t="s">
        <v>6</v>
      </c>
      <c r="J25" s="36" t="s">
        <v>54</v>
      </c>
      <c r="K25" s="6" t="s">
        <v>77</v>
      </c>
    </row>
    <row r="26" spans="1:11" ht="45.75" customHeight="1" x14ac:dyDescent="0.25">
      <c r="A26" s="2">
        <v>2</v>
      </c>
      <c r="B26" s="33" t="s">
        <v>8</v>
      </c>
      <c r="C26" s="34">
        <v>4.1000000000000002E-2</v>
      </c>
      <c r="D26" s="14" t="s">
        <v>47</v>
      </c>
      <c r="E26" s="2"/>
      <c r="F26" s="2"/>
      <c r="G26" s="35">
        <v>819877</v>
      </c>
      <c r="H26" s="2">
        <v>2008</v>
      </c>
      <c r="I26" s="13" t="s">
        <v>1</v>
      </c>
      <c r="J26" s="36" t="s">
        <v>55</v>
      </c>
      <c r="K26" s="8"/>
    </row>
    <row r="27" spans="1:11" ht="69.75" customHeight="1" x14ac:dyDescent="0.25">
      <c r="A27" s="2">
        <v>3</v>
      </c>
      <c r="B27" s="2" t="s">
        <v>59</v>
      </c>
      <c r="C27" s="12">
        <v>0.124</v>
      </c>
      <c r="D27" s="37" t="s">
        <v>56</v>
      </c>
      <c r="E27" s="71" t="s">
        <v>60</v>
      </c>
      <c r="F27" s="9" t="s">
        <v>96</v>
      </c>
      <c r="G27" s="12">
        <v>197850</v>
      </c>
      <c r="H27" s="2">
        <v>2020</v>
      </c>
      <c r="I27" s="6" t="s">
        <v>57</v>
      </c>
      <c r="J27" s="36" t="s">
        <v>78</v>
      </c>
      <c r="K27" s="6" t="s">
        <v>116</v>
      </c>
    </row>
    <row r="28" spans="1:11" ht="29.25" customHeight="1" x14ac:dyDescent="0.25">
      <c r="A28" s="2"/>
      <c r="B28" s="2" t="s">
        <v>9</v>
      </c>
      <c r="C28" s="12">
        <f>C25+C26+C27</f>
        <v>0.52299999999999991</v>
      </c>
      <c r="D28" s="5"/>
      <c r="E28" s="71"/>
      <c r="F28" s="9"/>
      <c r="G28" s="72">
        <f>G25+G26+G27</f>
        <v>2024220</v>
      </c>
      <c r="H28" s="2"/>
      <c r="I28" s="6"/>
      <c r="J28" s="36"/>
      <c r="K28" s="3"/>
    </row>
    <row r="29" spans="1:11" ht="27.75" customHeight="1" x14ac:dyDescent="0.25">
      <c r="A29" s="8">
        <v>17</v>
      </c>
      <c r="B29" s="73" t="s">
        <v>61</v>
      </c>
      <c r="C29" s="8">
        <f>C21+C25+C26+C27+0.037</f>
        <v>106.74973999999999</v>
      </c>
      <c r="D29" s="8"/>
      <c r="E29" s="8"/>
      <c r="F29" s="8"/>
      <c r="G29" s="74">
        <f>G21+G26</f>
        <v>114851474.5</v>
      </c>
      <c r="H29" s="8"/>
      <c r="I29" s="8"/>
      <c r="J29" s="75"/>
      <c r="K29" s="8"/>
    </row>
    <row r="32" spans="1:11" x14ac:dyDescent="0.25">
      <c r="B32" s="1" t="s">
        <v>111</v>
      </c>
      <c r="C32" s="1">
        <f>C8+C9</f>
        <v>24.416240000000002</v>
      </c>
    </row>
    <row r="33" spans="2:3" x14ac:dyDescent="0.25">
      <c r="B33" s="1" t="s">
        <v>112</v>
      </c>
      <c r="C33" s="1">
        <f>C10+C11+C12+C13+C14+C15+C16+C17+C18+C19+C20+37+C25+C26+C27</f>
        <v>119.29649999999999</v>
      </c>
    </row>
  </sheetData>
  <mergeCells count="13">
    <mergeCell ref="J1:K2"/>
    <mergeCell ref="A5:A6"/>
    <mergeCell ref="B5:B6"/>
    <mergeCell ref="C5:C6"/>
    <mergeCell ref="D5:E5"/>
    <mergeCell ref="B3:K3"/>
    <mergeCell ref="K5:K6"/>
    <mergeCell ref="J5:J6"/>
    <mergeCell ref="F5:F6"/>
    <mergeCell ref="G5:G6"/>
    <mergeCell ref="H5:H6"/>
    <mergeCell ref="I5:I6"/>
    <mergeCell ref="B4:D4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2023-03-01T07:12:23Z</dcterms:modified>
</cp:coreProperties>
</file>